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<sst xmlns="http://schemas.openxmlformats.org/spreadsheetml/2006/main" count="26" uniqueCount="26">
  <si>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</si>
  <si>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RTM020</t>
  </si>
  <si>
    <t xml:space="preserve">m²</t>
  </si>
  <si>
    <t xml:space="preserve">Cielo raso suspendido de paneles de madera, sistema Fonotech Fonowood "BUTECH".</t>
  </si>
  <si>
    <r>
      <rPr>
        <sz val="7.80"/>
        <color rgb="FF000000"/>
        <rFont val="A"/>
        <family val="2"/>
      </rPr>
      <t xml:space="preserve">Cielo raso suspendido suspendido situado a una altura </t>
    </r>
    <r>
      <rPr>
        <b/>
        <sz val="7.80"/>
        <color rgb="FF000000"/>
        <rFont val="A"/>
        <family val="2"/>
      </rPr>
      <t xml:space="preserve">menor de 4 m</t>
    </r>
    <r>
      <rPr>
        <sz val="7.80"/>
        <color rgb="FF000000"/>
        <rFont val="A"/>
        <family val="2"/>
      </rPr>
      <t xml:space="preserve">, de </t>
    </r>
    <r>
      <rPr>
        <b/>
        <sz val="7.80"/>
        <color rgb="FF000000"/>
        <rFont val="A"/>
        <family val="2"/>
      </rPr>
      <t xml:space="preserve">paneles perforados autoportantes, de MDF con una lámina de melamina con recubrimiento ignífugo en la cara vista, modelo Cree, color arce "BUTECH" "PORCELANOSA GRUPO", de 600x600 mm y 12 mm de espesor</t>
    </r>
    <r>
      <rPr>
        <sz val="7.80"/>
        <color rgb="FF000000"/>
        <rFont val="A"/>
        <family val="2"/>
      </rPr>
      <t xml:space="preserve">, suspendidos de la losa mediante perfilería metálica vista, de 24 mm de anchura, comprendiendo perfiles primarios, secundarios y angulares de remate, </t>
    </r>
    <r>
      <rPr>
        <b/>
        <sz val="7.80"/>
        <color rgb="FF000000"/>
        <rFont val="A"/>
        <family val="2"/>
      </rPr>
      <t xml:space="preserve">prelacados en color acero</t>
    </r>
    <r>
      <rPr>
        <sz val="7.80"/>
        <color rgb="FF000000"/>
        <rFont val="A"/>
        <family val="2"/>
      </rPr>
      <t xml:space="preserve">, fijados al techo mediante varillas y cuelgues.</t>
    </r>
  </si>
  <si>
    <t xml:space="preserve">Descompuesto</t>
  </si>
  <si>
    <t xml:space="preserve">Ud</t>
  </si>
  <si>
    <t xml:space="preserve">Descomposición</t>
  </si>
  <si>
    <t xml:space="preserve">Rend.</t>
  </si>
  <si>
    <t xml:space="preserve">Precio unitario</t>
  </si>
  <si>
    <t xml:space="preserve">Precio partida</t>
  </si>
  <si>
    <t xml:space="preserve">mt16pmb010aa</t>
  </si>
  <si>
    <t xml:space="preserve">m²</t>
  </si>
  <si>
    <t xml:space="preserve">Cielo raso formado por paneles perforados autoportantes, de MDF con una lámina de melamina con recubrimiento ignífugo en la cara vista, imitación madera, modelo Cree "BUTECH" "PORCELANOSA GRUPO", de 600x600 mm y 12 mm de espesor, con un velo de fibra de vidrio adherido a la cara interna del panel, como corrector acústico y filtro de partículas, resistencia térmica 0,06 m²K/W, conductividad térmica 0,2 W/(mK), densidad 2300 kg/m³, factor de resistencia a la difusión del vapor de agua 20 y Euroclase B-s2,d0 de reacción al fuego; incluso parte proporcional de sistema de perfilería metálica con acabado prelacado en color acero y varillas de sujeción.</t>
  </si>
  <si>
    <t xml:space="preserve">mo015</t>
  </si>
  <si>
    <t xml:space="preserve">h</t>
  </si>
  <si>
    <t xml:space="preserve">Montador de cielos rasos.</t>
  </si>
  <si>
    <t xml:space="preserve">mo082</t>
  </si>
  <si>
    <t xml:space="preserve">h</t>
  </si>
  <si>
    <t xml:space="preserve">Principiante de montador de cielos rasos.</t>
  </si>
  <si>
    <t xml:space="preserve">%</t>
  </si>
  <si>
    <t xml:space="preserve">Medios auxiliares</t>
  </si>
  <si>
    <t xml:space="preserve">%</t>
  </si>
  <si>
    <t xml:space="preserve">Costes indirectos</t>
  </si>
  <si>
    <t xml:space="preserve">Coste de mantenimiento decenal: $ 119,78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</si>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</sst>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43" customWidth="1"/>
    <col min="2" max="2" width="3.79" customWidth="1"/>
    <col min="3" max="3" width="5.68" customWidth="1"/>
    <col min="4" max="4" width="21.71" customWidth="1"/>
    <col min="5" max="5" width="27.83" customWidth="1"/>
    <col min="6" max="6" width="12.53" customWidth="1"/>
    <col min="7" max="7" width="2.77" customWidth="1"/>
    <col min="8" max="8" width="3.64" customWidth="1"/>
    <col min="9" max="9" width="11.51" customWidth="1"/>
    <col min="10" max="10" width="2.04" customWidth="1"/>
    <col min="11" max="11" width="13.11"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40.8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88.80" thickBot="1" customHeight="1">
      <c r="A8" s="10" t="s">
        <v>11</v>
      </c>
      <c r="B8" s="12" t="s">
        <v>12</v>
      </c>
      <c r="C8" s="10" t="s">
        <v>13</v>
      </c>
      <c r="D8" s="10"/>
      <c r="E8" s="10"/>
      <c r="F8" s="10"/>
      <c r="G8" s="14">
        <v>1.050000</v>
      </c>
      <c r="H8" s="14"/>
      <c r="I8" s="16">
        <v>152.540000</v>
      </c>
      <c r="J8" s="16"/>
      <c r="K8" s="16">
        <f ca="1">ROUND(INDIRECT(ADDRESS(ROW()+(0), COLUMN()+(-4), 1))*INDIRECT(ADDRESS(ROW()+(0), COLUMN()+(-2), 1)), 2)</f>
        <v>160.170000</v>
      </c>
    </row>
    <row r="9" spans="1:11" ht="12.00" thickBot="1" customHeight="1">
      <c r="A9" s="17" t="s">
        <v>14</v>
      </c>
      <c r="B9" s="18" t="s">
        <v>15</v>
      </c>
      <c r="C9" s="17" t="s">
        <v>16</v>
      </c>
      <c r="D9" s="17"/>
      <c r="E9" s="17"/>
      <c r="F9" s="17"/>
      <c r="G9" s="19">
        <v>0.212000</v>
      </c>
      <c r="H9" s="19"/>
      <c r="I9" s="20">
        <v>7.940000</v>
      </c>
      <c r="J9" s="20"/>
      <c r="K9" s="20">
        <f ca="1">ROUND(INDIRECT(ADDRESS(ROW()+(0), COLUMN()+(-4), 1))*INDIRECT(ADDRESS(ROW()+(0), COLUMN()+(-2), 1)), 2)</f>
        <v>1.680000</v>
      </c>
    </row>
    <row r="10" spans="1:11" ht="12.00" thickBot="1" customHeight="1">
      <c r="A10" s="17" t="s">
        <v>17</v>
      </c>
      <c r="B10" s="21" t="s">
        <v>18</v>
      </c>
      <c r="C10" s="22" t="s">
        <v>19</v>
      </c>
      <c r="D10" s="22"/>
      <c r="E10" s="22"/>
      <c r="F10" s="22"/>
      <c r="G10" s="23">
        <v>0.212000</v>
      </c>
      <c r="H10" s="23"/>
      <c r="I10" s="24">
        <v>4.860000</v>
      </c>
      <c r="J10" s="24"/>
      <c r="K10" s="24">
        <f ca="1">ROUND(INDIRECT(ADDRESS(ROW()+(0), COLUMN()+(-4), 1))*INDIRECT(ADDRESS(ROW()+(0), COLUMN()+(-2), 1)), 2)</f>
        <v>1.030000</v>
      </c>
    </row>
    <row r="11" spans="1:11" ht="12.00" thickBot="1" customHeight="1">
      <c r="A11" s="17"/>
      <c r="B11" s="12" t="s">
        <v>20</v>
      </c>
      <c r="C11" s="10" t="s">
        <v>21</v>
      </c>
      <c r="D11" s="10"/>
      <c r="E11" s="10"/>
      <c r="F11" s="10"/>
      <c r="G11" s="14">
        <v>2.000000</v>
      </c>
      <c r="H11" s="14"/>
      <c r="I11" s="16">
        <f ca="1">ROUND(SUM(INDIRECT(ADDRESS(ROW()+(-1), COLUMN()+(2), 1)),INDIRECT(ADDRESS(ROW()+(-2), COLUMN()+(2), 1)),INDIRECT(ADDRESS(ROW()+(-3), COLUMN()+(2), 1))), 2)</f>
        <v>162.880000</v>
      </c>
      <c r="J11" s="16"/>
      <c r="K11" s="16">
        <f ca="1">ROUND(INDIRECT(ADDRESS(ROW()+(0), COLUMN()+(-4), 1))*INDIRECT(ADDRESS(ROW()+(0), COLUMN()+(-2), 1))/100, 2)</f>
        <v>3.260000</v>
      </c>
    </row>
    <row r="12" spans="1:11" ht="12.00" thickBot="1" customHeight="1">
      <c r="A12" s="22"/>
      <c r="B12" s="21" t="s">
        <v>22</v>
      </c>
      <c r="C12" s="22" t="s">
        <v>23</v>
      </c>
      <c r="D12" s="22"/>
      <c r="E12" s="22"/>
      <c r="F12" s="22"/>
      <c r="G12" s="23">
        <v>3.000000</v>
      </c>
      <c r="H12" s="23"/>
      <c r="I12" s="24">
        <f ca="1">ROUND(SUM(INDIRECT(ADDRESS(ROW()+(-1), COLUMN()+(2), 1)),INDIRECT(ADDRESS(ROW()+(-2), COLUMN()+(2), 1)),INDIRECT(ADDRESS(ROW()+(-3), COLUMN()+(2), 1)),INDIRECT(ADDRESS(ROW()+(-4), COLUMN()+(2), 1))), 2)</f>
        <v>166.140000</v>
      </c>
      <c r="J12" s="24"/>
      <c r="K12" s="24">
        <f ca="1">ROUND(INDIRECT(ADDRESS(ROW()+(0), COLUMN()+(-4), 1))*INDIRECT(ADDRESS(ROW()+(0), COLUMN()+(-2), 1))/100, 2)</f>
        <v>4.980000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171.120000</v>
      </c>
    </row>
  </sheetData>
  <mergeCells count="27">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