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<sst xmlns="http://schemas.openxmlformats.org/spreadsheetml/2006/main" count="53" uniqueCount="53">
  <si>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</si>
  <si>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RTL035</t>
  </si>
  <si>
    <t xml:space="preserve">m²</t>
  </si>
  <si>
    <t xml:space="preserve">Cielo raso suspendido de rejilla metálica.</t>
  </si>
  <si>
    <r>
      <rPr>
        <sz val="8.25"/>
        <color rgb="FF000000"/>
        <rFont val="Arial"/>
        <family val="2"/>
      </rPr>
      <t xml:space="preserve">Cielo raso suspendido suspendido, situado a una altura menor de 4 m, constituido por: ESTRUCTURA: suspensión metálica oculta de perfiles de 40 mm de altura; REJILLA METÁLICA: rejilla de aluminio prelacada al horno, autoportante, con nervios de 40 mm de alto formando celdillas de 50x50 mm, fabricada en módulos de 600x600 mm, color blanco. Incluso fijaciones para el anclaje de los perfiles y accesorios de montaje.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</si>
  <si>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</si>
  <si>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</si>
  <si>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</si>
  <si>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</si>
  <si>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</si>
  <si>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</si>
  <si>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</si>
  <si>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mt12fra010aa</t>
  </si>
  <si>
    <t xml:space="preserve">m²</t>
  </si>
  <si>
    <t xml:space="preserve">Rejilla de aluminio prelacada al horno, autoportante, con nervios de 40 mm de alto formando celdillas de 50x50 mm, fabricada en módulos de 600x600 mm, color blanco, para cielos rasos suspendidos.</t>
  </si>
  <si>
    <t xml:space="preserve">mt12fra110ab</t>
  </si>
  <si>
    <t xml:space="preserve">m</t>
  </si>
  <si>
    <t xml:space="preserve">Perfil de aluminio prelacado al horno, de 40 mm de altura y 600 mm de longitud, color blanco, para cielos rasos suspendidos.</t>
  </si>
  <si>
    <t xml:space="preserve">mt12fra110cb</t>
  </si>
  <si>
    <t xml:space="preserve">m</t>
  </si>
  <si>
    <t xml:space="preserve">Perfil de aluminio prelacado al horno, de 40 mm de altura y 2400 mm de longitud, color blanco, para cielos rasos suspendidos.</t>
  </si>
  <si>
    <t xml:space="preserve">mt12fra111a</t>
  </si>
  <si>
    <t xml:space="preserve">Ud</t>
  </si>
  <si>
    <t xml:space="preserve">Pieza de empalme entre perfiles de sustentación de rejillas metálicas, de acero galvanizado, para cielos rasos suspendidos.</t>
  </si>
  <si>
    <t xml:space="preserve">mt12psg210a</t>
  </si>
  <si>
    <t xml:space="preserve">Ud</t>
  </si>
  <si>
    <t xml:space="preserve">Cuelgue para cielos rasos suspendidos.</t>
  </si>
  <si>
    <t xml:space="preserve">mt12psg210b</t>
  </si>
  <si>
    <t xml:space="preserve">Ud</t>
  </si>
  <si>
    <t xml:space="preserve">Seguro para la fijación del cuelgue, en cielos rasos suspendidos.</t>
  </si>
  <si>
    <t xml:space="preserve">mt12psg210c</t>
  </si>
  <si>
    <t xml:space="preserve">Ud</t>
  </si>
  <si>
    <t xml:space="preserve">Conexión superior para fijar la varilla al cuelgue, en cielos rasos suspendidos.</t>
  </si>
  <si>
    <t xml:space="preserve">mt12psg190</t>
  </si>
  <si>
    <t xml:space="preserve">Ud</t>
  </si>
  <si>
    <t xml:space="preserve">Varilla de cuelgue.</t>
  </si>
  <si>
    <t xml:space="preserve">mt12psg220</t>
  </si>
  <si>
    <t xml:space="preserve">Ud</t>
  </si>
  <si>
    <t xml:space="preserve">Fijación compuesta por taco y tornillo 5x27.</t>
  </si>
  <si>
    <t xml:space="preserve">Subtotal materiales:</t>
  </si>
  <si>
    <t xml:space="preserve">Mano de obra</t>
  </si>
  <si>
    <t xml:space="preserve">mo015</t>
  </si>
  <si>
    <t xml:space="preserve">h</t>
  </si>
  <si>
    <t xml:space="preserve">Montador de cielos rasos.</t>
  </si>
  <si>
    <t xml:space="preserve">mo082</t>
  </si>
  <si>
    <t xml:space="preserve">h</t>
  </si>
  <si>
    <t xml:space="preserve">Principiante de montador de cielos rasos.</t>
  </si>
  <si>
    <t xml:space="preserve">Subtotal mano de obra:</t>
  </si>
  <si>
    <t xml:space="preserve">Herramientas</t>
  </si>
  <si>
    <t xml:space="preserve">%</t>
  </si>
  <si>
    <t xml:space="preserve">Herramientas</t>
  </si>
  <si>
    <t xml:space="preserve">Coste de mantenimiento decenal: $ 19,42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</si>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</sst>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1.02</v>
      </c>
      <c r="G10" s="12">
        <v>71.47</v>
      </c>
      <c r="H10" s="12">
        <f ca="1">ROUND(INDIRECT(ADDRESS(ROW()+(0), COLUMN()+(-2), 1))*INDIRECT(ADDRESS(ROW()+(0), COLUMN()+(-1), 1)), 2)</f>
        <v>72.9</v>
      </c>
    </row>
    <row r="11" spans="1:8" ht="24.00" thickBot="1" customHeight="1">
      <c r="A11" s="1" t="s">
        <v>15</v>
      </c>
      <c r="B11" s="1"/>
      <c r="C11" s="10" t="s">
        <v>16</v>
      </c>
      <c r="D11" s="10"/>
      <c r="E11" s="1" t="s">
        <v>17</v>
      </c>
      <c r="F11" s="11">
        <v>1.68</v>
      </c>
      <c r="G11" s="12">
        <v>2.09</v>
      </c>
      <c r="H11" s="12">
        <f ca="1">ROUND(INDIRECT(ADDRESS(ROW()+(0), COLUMN()+(-2), 1))*INDIRECT(ADDRESS(ROW()+(0), COLUMN()+(-1), 1)), 2)</f>
        <v>3.51</v>
      </c>
    </row>
    <row r="12" spans="1:8" ht="24.00" thickBot="1" customHeight="1">
      <c r="A12" s="1" t="s">
        <v>18</v>
      </c>
      <c r="B12" s="1"/>
      <c r="C12" s="10" t="s">
        <v>19</v>
      </c>
      <c r="D12" s="10"/>
      <c r="E12" s="1" t="s">
        <v>20</v>
      </c>
      <c r="F12" s="11">
        <v>1.68</v>
      </c>
      <c r="G12" s="12">
        <v>2.09</v>
      </c>
      <c r="H12" s="12">
        <f ca="1">ROUND(INDIRECT(ADDRESS(ROW()+(0), COLUMN()+(-2), 1))*INDIRECT(ADDRESS(ROW()+(0), COLUMN()+(-1), 1)), 2)</f>
        <v>3.51</v>
      </c>
    </row>
    <row r="13" spans="1:8" ht="24.00" thickBot="1" customHeight="1">
      <c r="A13" s="1" t="s">
        <v>21</v>
      </c>
      <c r="B13" s="1"/>
      <c r="C13" s="10" t="s">
        <v>22</v>
      </c>
      <c r="D13" s="10"/>
      <c r="E13" s="1" t="s">
        <v>23</v>
      </c>
      <c r="F13" s="11">
        <v>0.7</v>
      </c>
      <c r="G13" s="12">
        <v>0.29</v>
      </c>
      <c r="H13" s="12">
        <f ca="1">ROUND(INDIRECT(ADDRESS(ROW()+(0), COLUMN()+(-2), 1))*INDIRECT(ADDRESS(ROW()+(0), COLUMN()+(-1), 1)), 2)</f>
        <v>0.2</v>
      </c>
    </row>
    <row r="14" spans="1:8" ht="13.50" thickBot="1" customHeight="1">
      <c r="A14" s="1" t="s">
        <v>24</v>
      </c>
      <c r="B14" s="1"/>
      <c r="C14" s="10" t="s">
        <v>25</v>
      </c>
      <c r="D14" s="10"/>
      <c r="E14" s="1" t="s">
        <v>26</v>
      </c>
      <c r="F14" s="11">
        <v>1.05</v>
      </c>
      <c r="G14" s="12">
        <v>0.52</v>
      </c>
      <c r="H14" s="12">
        <f ca="1">ROUND(INDIRECT(ADDRESS(ROW()+(0), COLUMN()+(-2), 1))*INDIRECT(ADDRESS(ROW()+(0), COLUMN()+(-1), 1)), 2)</f>
        <v>0.55</v>
      </c>
    </row>
    <row r="15" spans="1:8" ht="13.50" thickBot="1" customHeight="1">
      <c r="A15" s="1" t="s">
        <v>27</v>
      </c>
      <c r="B15" s="1"/>
      <c r="C15" s="10" t="s">
        <v>28</v>
      </c>
      <c r="D15" s="10"/>
      <c r="E15" s="1" t="s">
        <v>29</v>
      </c>
      <c r="F15" s="11">
        <v>1.05</v>
      </c>
      <c r="G15" s="12">
        <v>0.06</v>
      </c>
      <c r="H15" s="12">
        <f ca="1">ROUND(INDIRECT(ADDRESS(ROW()+(0), COLUMN()+(-2), 1))*INDIRECT(ADDRESS(ROW()+(0), COLUMN()+(-1), 1)), 2)</f>
        <v>0.06</v>
      </c>
    </row>
    <row r="16" spans="1:8" ht="13.50" thickBot="1" customHeight="1">
      <c r="A16" s="1" t="s">
        <v>30</v>
      </c>
      <c r="B16" s="1"/>
      <c r="C16" s="10" t="s">
        <v>31</v>
      </c>
      <c r="D16" s="10"/>
      <c r="E16" s="1" t="s">
        <v>32</v>
      </c>
      <c r="F16" s="11">
        <v>1.05</v>
      </c>
      <c r="G16" s="12">
        <v>0.8</v>
      </c>
      <c r="H16" s="12">
        <f ca="1">ROUND(INDIRECT(ADDRESS(ROW()+(0), COLUMN()+(-2), 1))*INDIRECT(ADDRESS(ROW()+(0), COLUMN()+(-1), 1)), 2)</f>
        <v>0.84</v>
      </c>
    </row>
    <row r="17" spans="1:8" ht="13.50" thickBot="1" customHeight="1">
      <c r="A17" s="1" t="s">
        <v>33</v>
      </c>
      <c r="B17" s="1"/>
      <c r="C17" s="10" t="s">
        <v>34</v>
      </c>
      <c r="D17" s="10"/>
      <c r="E17" s="1" t="s">
        <v>35</v>
      </c>
      <c r="F17" s="11">
        <v>1.05</v>
      </c>
      <c r="G17" s="12">
        <v>0.54</v>
      </c>
      <c r="H17" s="12">
        <f ca="1">ROUND(INDIRECT(ADDRESS(ROW()+(0), COLUMN()+(-2), 1))*INDIRECT(ADDRESS(ROW()+(0), COLUMN()+(-1), 1)), 2)</f>
        <v>0.57</v>
      </c>
    </row>
    <row r="18" spans="1:8" ht="13.50" thickBot="1" customHeight="1">
      <c r="A18" s="1" t="s">
        <v>36</v>
      </c>
      <c r="B18" s="1"/>
      <c r="C18" s="10" t="s">
        <v>37</v>
      </c>
      <c r="D18" s="10"/>
      <c r="E18" s="1" t="s">
        <v>38</v>
      </c>
      <c r="F18" s="13">
        <v>1.05</v>
      </c>
      <c r="G18" s="14">
        <v>0.09</v>
      </c>
      <c r="H18" s="14">
        <f ca="1">ROUND(INDIRECT(ADDRESS(ROW()+(0), COLUMN()+(-2), 1))*INDIRECT(ADDRESS(ROW()+(0), COLUMN()+(-1), 1)), 2)</f>
        <v>0.09</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82.23</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1">
        <v>0.283</v>
      </c>
      <c r="G21" s="12">
        <v>18.33</v>
      </c>
      <c r="H21" s="12">
        <f ca="1">ROUND(INDIRECT(ADDRESS(ROW()+(0), COLUMN()+(-2), 1))*INDIRECT(ADDRESS(ROW()+(0), COLUMN()+(-1), 1)), 2)</f>
        <v>5.19</v>
      </c>
    </row>
    <row r="22" spans="1:8" ht="13.50" thickBot="1" customHeight="1">
      <c r="A22" s="1" t="s">
        <v>44</v>
      </c>
      <c r="B22" s="1"/>
      <c r="C22" s="10" t="s">
        <v>45</v>
      </c>
      <c r="D22" s="10"/>
      <c r="E22" s="1" t="s">
        <v>46</v>
      </c>
      <c r="F22" s="13">
        <v>0.283</v>
      </c>
      <c r="G22" s="14">
        <v>11.44</v>
      </c>
      <c r="H22" s="14">
        <f ca="1">ROUND(INDIRECT(ADDRESS(ROW()+(0), COLUMN()+(-2), 1))*INDIRECT(ADDRESS(ROW()+(0), COLUMN()+(-1), 1)), 2)</f>
        <v>3.24</v>
      </c>
    </row>
    <row r="23" spans="1:8" ht="13.50" thickBot="1" customHeight="1">
      <c r="A23" s="15"/>
      <c r="B23" s="15"/>
      <c r="C23" s="15"/>
      <c r="D23" s="15"/>
      <c r="E23" s="15"/>
      <c r="F23" s="9" t="s">
        <v>47</v>
      </c>
      <c r="G23" s="9"/>
      <c r="H23" s="17">
        <f ca="1">ROUND(SUM(INDIRECT(ADDRESS(ROW()+(-1), COLUMN()+(0), 1)),INDIRECT(ADDRESS(ROW()+(-2), COLUMN()+(0), 1))), 2)</f>
        <v>8.43</v>
      </c>
    </row>
    <row r="24" spans="1:8" ht="13.50" thickBot="1" customHeight="1">
      <c r="A24" s="15">
        <v>3</v>
      </c>
      <c r="B24" s="15"/>
      <c r="C24" s="15"/>
      <c r="D24" s="15"/>
      <c r="E24" s="18" t="s">
        <v>48</v>
      </c>
      <c r="F24" s="18"/>
      <c r="G24" s="15"/>
      <c r="H24" s="15"/>
    </row>
    <row r="25" spans="1:8" ht="13.50" thickBot="1" customHeight="1">
      <c r="A25" s="19"/>
      <c r="B25" s="19"/>
      <c r="C25" s="20" t="s">
        <v>49</v>
      </c>
      <c r="D25" s="20"/>
      <c r="E25" s="19" t="s">
        <v>50</v>
      </c>
      <c r="F25" s="13">
        <v>2</v>
      </c>
      <c r="G25" s="14">
        <f ca="1">ROUND(SUM(INDIRECT(ADDRESS(ROW()+(-2), COLUMN()+(1), 1)),INDIRECT(ADDRESS(ROW()+(-6), COLUMN()+(1), 1))), 2)</f>
        <v>90.66</v>
      </c>
      <c r="H25" s="14">
        <f ca="1">ROUND(INDIRECT(ADDRESS(ROW()+(0), COLUMN()+(-2), 1))*INDIRECT(ADDRESS(ROW()+(0), COLUMN()+(-1), 1))/100, 2)</f>
        <v>1.81</v>
      </c>
    </row>
    <row r="26" spans="1:8" ht="13.50" thickBot="1" customHeight="1">
      <c r="A26" s="21" t="s">
        <v>51</v>
      </c>
      <c r="B26" s="21"/>
      <c r="C26" s="22"/>
      <c r="D26" s="22"/>
      <c r="E26" s="23"/>
      <c r="F26" s="24" t="s">
        <v>52</v>
      </c>
      <c r="G26" s="25"/>
      <c r="H26" s="26">
        <f ca="1">ROUND(SUM(INDIRECT(ADDRESS(ROW()+(-1), COLUMN()+(0), 1)),INDIRECT(ADDRESS(ROW()+(-3), COLUMN()+(0), 1)),INDIRECT(ADDRESS(ROW()+(-7), COLUMN()+(0), 1))), 2)</f>
        <v>92.47</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