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<sst xmlns="http://schemas.openxmlformats.org/spreadsheetml/2006/main" count="41" uniqueCount="41">
  <si>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</si>
  <si>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RSJ010</t>
  </si>
  <si>
    <t xml:space="preserve">m²</t>
  </si>
  <si>
    <t xml:space="preserve">Tarima de composite (WPC) para exterior.</t>
  </si>
  <si>
    <r>
      <rPr>
        <sz val="8.25"/>
        <color rgb="FF000000"/>
        <rFont val="Arial"/>
        <family val="2"/>
      </rPr>
      <t xml:space="preserve">Tarima para exterior, formada por tablas macizas de composite (WPC) con fibras de madera y polietileno, de 20x127x2440 mm, una cara vista con textura de madera; con resistencia al deslizamiento alta, fijadas mediante el sistema de fijación oculta, sobre rastreles de PVC de 50x45 mm, separados entre ellos 300 mm y apoyados sobre soportes regulables, de poliolefinas, con base redonda plana, para alturas entre 30 y 50 mm. Incluso clips y tornillos de acero inoxidable para sujeción de las tablas a los rastreles y masilla de poliuretano para fijación de los soportes regulables a la superficie soporte. El precio no incluye el perfil para remate lateral.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</si>
  <si>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</si>
  <si>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</si>
  <si>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</si>
  <si>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</si>
  <si>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</si>
  <si>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</si>
  <si>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</si>
  <si>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mt18acc030aa</t>
  </si>
  <si>
    <t xml:space="preserve">Ud</t>
  </si>
  <si>
    <t xml:space="preserve">Soporte regulable, de poliolefinas, con adición de carga mineral, de color negro, con 750 kg de capacidad mecánica a compresión y base redonda plana, para alturas entre 30 y 50 mm; estabilidad térmica de -25°C hasta 110°C; imputrescible, con resistencia al envejecimiento y a la intemperie.</t>
  </si>
  <si>
    <t xml:space="preserve">mt15sja140a</t>
  </si>
  <si>
    <t xml:space="preserve">Ud</t>
  </si>
  <si>
    <t xml:space="preserve">Cartucho de masilla elástica monocomponente a base de poliuretano, de 310 cm³, de elasticidad permanente y curado rápido, color gris.</t>
  </si>
  <si>
    <t xml:space="preserve">mt18acc010a</t>
  </si>
  <si>
    <t xml:space="preserve">m</t>
  </si>
  <si>
    <t xml:space="preserve">Rastrel de PVC de 50x45 mm, para apoyo y fijación de las tarimas de exterior.</t>
  </si>
  <si>
    <t xml:space="preserve">mt18fmp010a</t>
  </si>
  <si>
    <t xml:space="preserve">m²</t>
  </si>
  <si>
    <t xml:space="preserve">Tablas macizas de composite (WPC) con fibras de madera y polietileno, de 20x127x2440 mm, una cara vista con textura de madera; con resistencia al deslizamiento alta y ranuras laterales; Euroclase Bfl, s1 de reacción al fuego.</t>
  </si>
  <si>
    <t xml:space="preserve">mt18acc020</t>
  </si>
  <si>
    <t xml:space="preserve">Ud</t>
  </si>
  <si>
    <t xml:space="preserve">Kit de ensamble para tarima exterior, compuesto por clip de acero inoxidable, en forma de omega, para el ensamblaje de las tablas, y tornillo de acero inoxidable, para fijación del clip al rastrel.</t>
  </si>
  <si>
    <t xml:space="preserve">Subtotal materiales:</t>
  </si>
  <si>
    <t xml:space="preserve">Mano de obra</t>
  </si>
  <si>
    <t xml:space="preserve">mo017</t>
  </si>
  <si>
    <t xml:space="preserve">h</t>
  </si>
  <si>
    <t xml:space="preserve">Carpintero.</t>
  </si>
  <si>
    <t xml:space="preserve">mo058</t>
  </si>
  <si>
    <t xml:space="preserve">h</t>
  </si>
  <si>
    <t xml:space="preserve">Principiante de carpintero.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</si>
  <si>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</si>
  <si>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</si>
  <si>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</si>
  <si>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</si>
  <si>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$ 37,18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</si>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</sst>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0.68" customWidth="1"/>
    <col min="4" max="4" width="6.97" customWidth="1"/>
    <col min="5" max="5" width="74.46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7</v>
      </c>
      <c r="G10" s="12">
        <v>1.52</v>
      </c>
      <c r="H10" s="12">
        <f ca="1">ROUND(INDIRECT(ADDRESS(ROW()+(0), COLUMN()+(-2), 1))*INDIRECT(ADDRESS(ROW()+(0), COLUMN()+(-1), 1)), 2)</f>
        <v>10.64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0.333</v>
      </c>
      <c r="G11" s="12">
        <v>14.31</v>
      </c>
      <c r="H11" s="12">
        <f ca="1">ROUND(INDIRECT(ADDRESS(ROW()+(0), COLUMN()+(-2), 1))*INDIRECT(ADDRESS(ROW()+(0), COLUMN()+(-1), 1)), 2)</f>
        <v>4.77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3.5</v>
      </c>
      <c r="G12" s="12">
        <v>5.51</v>
      </c>
      <c r="H12" s="12">
        <f ca="1">ROUND(INDIRECT(ADDRESS(ROW()+(0), COLUMN()+(-2), 1))*INDIRECT(ADDRESS(ROW()+(0), COLUMN()+(-1), 1)), 2)</f>
        <v>19.29</v>
      </c>
    </row>
    <row r="13" spans="1:8" ht="34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1.05</v>
      </c>
      <c r="G13" s="12">
        <v>81.17</v>
      </c>
      <c r="H13" s="12">
        <f ca="1">ROUND(INDIRECT(ADDRESS(ROW()+(0), COLUMN()+(-2), 1))*INDIRECT(ADDRESS(ROW()+(0), COLUMN()+(-1), 1)), 2)</f>
        <v>85.23</v>
      </c>
    </row>
    <row r="14" spans="1:8" ht="34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3">
        <v>20</v>
      </c>
      <c r="G14" s="14">
        <v>0.49</v>
      </c>
      <c r="H14" s="14">
        <f ca="1">ROUND(INDIRECT(ADDRESS(ROW()+(0), COLUMN()+(-2), 1))*INDIRECT(ADDRESS(ROW()+(0), COLUMN()+(-1), 1)), 2)</f>
        <v>9.8</v>
      </c>
    </row>
    <row r="15" spans="1:8" ht="13.50" thickBot="1" customHeight="1">
      <c r="A15" s="15"/>
      <c r="B15" s="15"/>
      <c r="C15" s="15"/>
      <c r="D15" s="15"/>
      <c r="E15" s="15"/>
      <c r="F15" s="9" t="s">
        <v>27</v>
      </c>
      <c r="G15" s="9"/>
      <c r="H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129.73</v>
      </c>
    </row>
    <row r="16" spans="1:8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5"/>
      <c r="H16" s="15"/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1">
        <v>0.605</v>
      </c>
      <c r="G17" s="12">
        <v>18.1</v>
      </c>
      <c r="H17" s="12">
        <f ca="1">ROUND(INDIRECT(ADDRESS(ROW()+(0), COLUMN()+(-2), 1))*INDIRECT(ADDRESS(ROW()+(0), COLUMN()+(-1), 1)), 2)</f>
        <v>10.95</v>
      </c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3">
        <v>0.605</v>
      </c>
      <c r="G18" s="14">
        <v>11.51</v>
      </c>
      <c r="H18" s="14">
        <f ca="1">ROUND(INDIRECT(ADDRESS(ROW()+(0), COLUMN()+(-2), 1))*INDIRECT(ADDRESS(ROW()+(0), COLUMN()+(-1), 1)), 2)</f>
        <v>6.96</v>
      </c>
    </row>
    <row r="19" spans="1:8" ht="13.50" thickBot="1" customHeight="1">
      <c r="A19" s="15"/>
      <c r="B19" s="15"/>
      <c r="C19" s="15"/>
      <c r="D19" s="15"/>
      <c r="E19" s="15"/>
      <c r="F19" s="9" t="s">
        <v>35</v>
      </c>
      <c r="G19" s="9"/>
      <c r="H19" s="17">
        <f ca="1">ROUND(SUM(INDIRECT(ADDRESS(ROW()+(-1), COLUMN()+(0), 1)),INDIRECT(ADDRESS(ROW()+(-2), COLUMN()+(0), 1))), 2)</f>
        <v>17.91</v>
      </c>
    </row>
    <row r="20" spans="1:8" ht="13.50" thickBot="1" customHeight="1">
      <c r="A20" s="15">
        <v>3</v>
      </c>
      <c r="B20" s="15"/>
      <c r="C20" s="15"/>
      <c r="D20" s="15"/>
      <c r="E20" s="18" t="s">
        <v>36</v>
      </c>
      <c r="F20" s="18"/>
      <c r="G20" s="15"/>
      <c r="H20" s="15"/>
    </row>
    <row r="21" spans="1:8" ht="13.50" thickBot="1" customHeight="1">
      <c r="A21" s="19"/>
      <c r="B21" s="19"/>
      <c r="C21" s="20" t="s">
        <v>37</v>
      </c>
      <c r="D21" s="20"/>
      <c r="E21" s="19" t="s">
        <v>38</v>
      </c>
      <c r="F21" s="13">
        <v>2</v>
      </c>
      <c r="G21" s="14">
        <f ca="1">ROUND(SUM(INDIRECT(ADDRESS(ROW()+(-2), COLUMN()+(1), 1)),INDIRECT(ADDRESS(ROW()+(-6), COLUMN()+(1), 1))), 2)</f>
        <v>147.64</v>
      </c>
      <c r="H21" s="14">
        <f ca="1">ROUND(INDIRECT(ADDRESS(ROW()+(0), COLUMN()+(-2), 1))*INDIRECT(ADDRESS(ROW()+(0), COLUMN()+(-1), 1))/100, 2)</f>
        <v>2.95</v>
      </c>
    </row>
    <row r="22" spans="1:8" ht="13.50" thickBot="1" customHeight="1">
      <c r="A22" s="21" t="s">
        <v>39</v>
      </c>
      <c r="B22" s="21"/>
      <c r="C22" s="22"/>
      <c r="D22" s="22"/>
      <c r="E22" s="23"/>
      <c r="F22" s="24" t="s">
        <v>40</v>
      </c>
      <c r="G22" s="25"/>
      <c r="H22" s="26">
        <f ca="1">ROUND(SUM(INDIRECT(ADDRESS(ROW()+(-1), COLUMN()+(0), 1)),INDIRECT(ADDRESS(ROW()+(-3), COLUMN()+(0), 1)),INDIRECT(ADDRESS(ROW()+(-7), COLUMN()+(0), 1))), 2)</f>
        <v>150.59</v>
      </c>
    </row>
  </sheetData>
  <mergeCells count="3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