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<sst xmlns="http://schemas.openxmlformats.org/spreadsheetml/2006/main" count="35" uniqueCount="35">
  <si>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</si>
  <si>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RSG016</t>
  </si>
  <si>
    <t xml:space="preserve">m²</t>
  </si>
  <si>
    <t xml:space="preserve">Solado de baldosas cerámicas Techlam "LEVANTINA", colocadas con adhesivo.</t>
  </si>
  <si>
    <r>
      <rPr>
        <sz val="8.25"/>
        <color rgb="FF000000"/>
        <rFont val="Arial"/>
        <family val="2"/>
      </rPr>
      <t xml:space="preserve">Solado </t>
    </r>
    <r>
      <rPr>
        <b/>
        <sz val="8.25"/>
        <color rgb="FF000000"/>
        <rFont val="Arial"/>
        <family val="2"/>
      </rPr>
      <t xml:space="preserve">interior</t>
    </r>
    <r>
      <rPr>
        <sz val="8.25"/>
        <color rgb="FF000000"/>
        <rFont val="Arial"/>
        <family val="2"/>
      </rPr>
      <t xml:space="preserve"> de baldosas cerámicas de </t>
    </r>
    <r>
      <rPr>
        <b/>
        <sz val="8.25"/>
        <color rgb="FF000000"/>
        <rFont val="Arial"/>
        <family val="2"/>
      </rPr>
      <t xml:space="preserve">gres porcelánico de gran formato reforzado con fibra de vidrio, Lámina Porcelánica Reforzada Techlam® "LEVANTINA", de 3000x1000 mm y 3 mm de espesor, serie Basic, modelo Antracita, acabado antideslizante</t>
    </r>
    <r>
      <rPr>
        <sz val="8.25"/>
        <color rgb="FF000000"/>
        <rFont val="Arial"/>
        <family val="2"/>
      </rPr>
      <t xml:space="preserve">, para uso </t>
    </r>
    <r>
      <rPr>
        <b/>
        <sz val="8.25"/>
        <color rgb="FF000000"/>
        <rFont val="Arial"/>
        <family val="2"/>
      </rPr>
      <t xml:space="preserve">peatonal privado</t>
    </r>
    <r>
      <rPr>
        <sz val="8.25"/>
        <color rgb="FF000000"/>
        <rFont val="Arial"/>
        <family val="2"/>
      </rPr>
      <t xml:space="preserve">, recibidas con </t>
    </r>
    <r>
      <rPr>
        <b/>
        <sz val="8.25"/>
        <color rgb="FF000000"/>
        <rFont val="Arial"/>
        <family val="2"/>
      </rPr>
      <t xml:space="preserve">adhesivo cementoso mejorado, C2 gris</t>
    </r>
    <r>
      <rPr>
        <sz val="8.25"/>
        <color rgb="FF000000"/>
        <rFont val="Arial"/>
        <family val="2"/>
      </rPr>
      <t xml:space="preserve">, y rejuntadas con </t>
    </r>
    <r>
      <rPr>
        <b/>
        <sz val="8.25"/>
        <color rgb="FF000000"/>
        <rFont val="Arial"/>
        <family val="2"/>
      </rPr>
      <t xml:space="preserve">mortero de juntas cementoso con resistencia elevada a la abrasión y absorción de agua reducida, CG2, para junta mínima (entre 1,5 y 3 mm), con la misma tonalidad de las piezas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</si>
  <si>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</si>
  <si>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</si>
  <si>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</si>
  <si>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</si>
  <si>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</si>
  <si>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</si>
  <si>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</si>
  <si>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mt09mcr021m</t>
  </si>
  <si>
    <t xml:space="preserve">kg</t>
  </si>
  <si>
    <t xml:space="preserve">Adhesivo cementoso mejorado, C2, color gris.</t>
  </si>
  <si>
    <t xml:space="preserve">mt12pcl020agaa</t>
  </si>
  <si>
    <t xml:space="preserve">m²</t>
  </si>
  <si>
    <t xml:space="preserve">Baldosa de gres porcelánico de gran formato reforzado con fibra de vidrio, Lámina Porcelánica Reforzada Techlam® "LEVANTINA", de 3000x1000 mm y 3 mm de espesor, serie Basic, modelo Antracita, acabado antideslizante.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</si>
  <si>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</si>
  <si>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</si>
  <si>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</si>
  <si>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</si>
  <si>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</si>
  <si>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</si>
  <si>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</si>
  <si>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</si>
  <si>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</si>
  <si>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</si>
  <si>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Principiante de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</si>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</sst>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99" customWidth="1"/>
    <col min="4" max="4" width="55.7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6.000000</v>
      </c>
      <c r="F10" s="11">
        <v>0.460000</v>
      </c>
      <c r="G10" s="11">
        <f ca="1">ROUND(INDIRECT(ADDRESS(ROW()+(0), COLUMN()+(-2), 1))*INDIRECT(ADDRESS(ROW()+(0), COLUMN()+(-1), 1)), 2)</f>
        <v>2.760000</v>
      </c>
    </row>
    <row r="11" spans="1:7" ht="45.00" thickBot="1" customHeight="1">
      <c r="A11" s="1" t="s">
        <v>15</v>
      </c>
      <c r="B11" s="1"/>
      <c r="C11" s="9" t="s">
        <v>16</v>
      </c>
      <c r="D11" s="1" t="s">
        <v>17</v>
      </c>
      <c r="E11" s="10">
        <v>1.050000</v>
      </c>
      <c r="F11" s="11">
        <v>50.850000</v>
      </c>
      <c r="G11" s="11">
        <f ca="1">ROUND(INDIRECT(ADDRESS(ROW()+(0), COLUMN()+(-2), 1))*INDIRECT(ADDRESS(ROW()+(0), COLUMN()+(-1), 1)), 2)</f>
        <v>53.390000</v>
      </c>
    </row>
    <row r="12" spans="1:7" ht="34.50" thickBot="1" customHeight="1">
      <c r="A12" s="1" t="s">
        <v>18</v>
      </c>
      <c r="B12" s="1"/>
      <c r="C12" s="9" t="s">
        <v>19</v>
      </c>
      <c r="D12" s="1" t="s">
        <v>20</v>
      </c>
      <c r="E12" s="12">
        <v>0.300000</v>
      </c>
      <c r="F12" s="13">
        <v>1.110000</v>
      </c>
      <c r="G12" s="13">
        <f ca="1">ROUND(INDIRECT(ADDRESS(ROW()+(0), COLUMN()+(-2), 1))*INDIRECT(ADDRESS(ROW()+(0), COLUMN()+(-1), 1)), 2)</f>
        <v>0.330000</v>
      </c>
    </row>
    <row r="13" spans="1:7" ht="13.50" thickBot="1" customHeight="1">
      <c r="A13" s="14"/>
      <c r="B13" s="14"/>
      <c r="C13" s="14"/>
      <c r="D13" s="14"/>
      <c r="E13" s="8" t="s">
        <v>21</v>
      </c>
      <c r="F13" s="8"/>
      <c r="G13" s="16">
        <f ca="1">ROUND(SUM(INDIRECT(ADDRESS(ROW()+(-1), COLUMN()+(0), 1)),INDIRECT(ADDRESS(ROW()+(-2), COLUMN()+(0), 1)),INDIRECT(ADDRESS(ROW()+(-3), COLUMN()+(0), 1))), 2)</f>
        <v>56.480000</v>
      </c>
    </row>
    <row r="14" spans="1:7" ht="13.50" thickBot="1" customHeight="1">
      <c r="A14" s="14">
        <v>2.000000</v>
      </c>
      <c r="B14" s="14"/>
      <c r="C14" s="14"/>
      <c r="D14" s="17" t="s">
        <v>22</v>
      </c>
      <c r="E14" s="17"/>
      <c r="F14" s="14"/>
      <c r="G14" s="14"/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0">
        <v>0.522000</v>
      </c>
      <c r="F15" s="11">
        <v>8.230000</v>
      </c>
      <c r="G15" s="11">
        <f ca="1">ROUND(INDIRECT(ADDRESS(ROW()+(0), COLUMN()+(-2), 1))*INDIRECT(ADDRESS(ROW()+(0), COLUMN()+(-1), 1)), 2)</f>
        <v>4.300000</v>
      </c>
    </row>
    <row r="16" spans="1:7" ht="13.50" thickBot="1" customHeight="1">
      <c r="A16" s="1" t="s">
        <v>26</v>
      </c>
      <c r="B16" s="1"/>
      <c r="C16" s="9" t="s">
        <v>27</v>
      </c>
      <c r="D16" s="1" t="s">
        <v>28</v>
      </c>
      <c r="E16" s="12">
        <v>0.522000</v>
      </c>
      <c r="F16" s="13">
        <v>5.200000</v>
      </c>
      <c r="G16" s="13">
        <f ca="1">ROUND(INDIRECT(ADDRESS(ROW()+(0), COLUMN()+(-2), 1))*INDIRECT(ADDRESS(ROW()+(0), COLUMN()+(-1), 1)), 2)</f>
        <v>2.710000</v>
      </c>
    </row>
    <row r="17" spans="1:7" ht="13.50" thickBot="1" customHeight="1">
      <c r="A17" s="14"/>
      <c r="B17" s="14"/>
      <c r="C17" s="14"/>
      <c r="D17" s="14"/>
      <c r="E17" s="8" t="s">
        <v>29</v>
      </c>
      <c r="F17" s="8"/>
      <c r="G17" s="16">
        <f ca="1">ROUND(SUM(INDIRECT(ADDRESS(ROW()+(-1), COLUMN()+(0), 1)),INDIRECT(ADDRESS(ROW()+(-2), COLUMN()+(0), 1))), 2)</f>
        <v>7.010000</v>
      </c>
    </row>
    <row r="18" spans="1:7" ht="13.50" thickBot="1" customHeight="1">
      <c r="A18" s="14">
        <v>3.000000</v>
      </c>
      <c r="B18" s="14"/>
      <c r="C18" s="14"/>
      <c r="D18" s="17" t="s">
        <v>30</v>
      </c>
      <c r="E18" s="17"/>
      <c r="F18" s="14"/>
      <c r="G18" s="14"/>
    </row>
    <row r="19" spans="1:7" ht="13.50" thickBot="1" customHeight="1">
      <c r="A19" s="18"/>
      <c r="B19" s="18"/>
      <c r="C19" s="19" t="s">
        <v>31</v>
      </c>
      <c r="D19" s="18" t="s">
        <v>32</v>
      </c>
      <c r="E19" s="12">
        <v>2.000000</v>
      </c>
      <c r="F19" s="13">
        <f ca="1">ROUND(SUM(INDIRECT(ADDRESS(ROW()+(-2), COLUMN()+(1), 1)),INDIRECT(ADDRESS(ROW()+(-6), COLUMN()+(1), 1))), 2)</f>
        <v>63.490000</v>
      </c>
      <c r="G19" s="13">
        <f ca="1">ROUND(INDIRECT(ADDRESS(ROW()+(0), COLUMN()+(-2), 1))*INDIRECT(ADDRESS(ROW()+(0), COLUMN()+(-1), 1))/100, 2)</f>
        <v>1.270000</v>
      </c>
    </row>
    <row r="20" spans="1:7" ht="13.50" thickBot="1" customHeight="1">
      <c r="A20" s="20" t="s">
        <v>33</v>
      </c>
      <c r="B20" s="20"/>
      <c r="C20" s="21"/>
      <c r="D20" s="22"/>
      <c r="E20" s="23" t="s">
        <v>34</v>
      </c>
      <c r="F20" s="24"/>
      <c r="G20" s="25">
        <f ca="1">ROUND(SUM(INDIRECT(ADDRESS(ROW()+(-1), COLUMN()+(0), 1)),INDIRECT(ADDRESS(ROW()+(-3), COLUMN()+(0), 1)),INDIRECT(ADDRESS(ROW()+(-7), COLUMN()+(0), 1))), 2)</f>
        <v>64.760000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620079" right="0.472441" top="0.472441" bottom="0.472441" header="0.0" footer="0.0"/>
  <pageSetup paperSize="9" orientation="portrait"/>
  <rowBreaks count="0" manualBreakCount="0">
    </rowBreaks>
</worksheet>
</file>