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<sst xmlns="http://schemas.openxmlformats.org/spreadsheetml/2006/main" count="38" uniqueCount="38">
  <si>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</si>
  <si>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RAG012</t>
  </si>
  <si>
    <t xml:space="preserve">m²</t>
  </si>
  <si>
    <t xml:space="preserve">Azulejado sobre superficie soporte interior de láminas de yeso.</t>
  </si>
  <si>
    <r>
      <rPr>
        <sz val="8.25"/>
        <color rgb="FF000000"/>
        <rFont val="Arial"/>
        <family val="2"/>
      </rPr>
      <t xml:space="preserve">Azulejado con azulejo acabado liso, 20x20 cm, 8 €/m², capacidad de absorción de agua E&gt;10%, resistencia al deslizamiento muy baja, colocado sobre una superficie soporte de láminas de yeso, en paramentos interiores, recibido con adhesivo cementoso de fraguado normal, C1 color gris, sin junta (separación entre 1,5 y 3 mm); cantoneras de PVC.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</si>
  <si>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</si>
  <si>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</si>
  <si>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</si>
  <si>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</si>
  <si>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</si>
  <si>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</si>
  <si>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</si>
  <si>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mt09mcr021g</t>
  </si>
  <si>
    <t xml:space="preserve">kg</t>
  </si>
  <si>
    <t xml:space="preserve">Adhesivo cementoso de fraguado normal, C1, color gris.</t>
  </si>
  <si>
    <t xml:space="preserve">mt19awa010</t>
  </si>
  <si>
    <t xml:space="preserve">m</t>
  </si>
  <si>
    <t xml:space="preserve">Cantonera de PVC en esquinas alicatadas.</t>
  </si>
  <si>
    <t xml:space="preserve">mt19aba010b800</t>
  </si>
  <si>
    <t xml:space="preserve">m²</t>
  </si>
  <si>
    <t xml:space="preserve">Baldosa cerámica de azulejo liso, 20x20 cm, $ 8,00/m², capacidad de absorción de agua E&gt;10%.</t>
  </si>
  <si>
    <t xml:space="preserve">mt09mcp020bv</t>
  </si>
  <si>
    <t xml:space="preserve">kg</t>
  </si>
  <si>
    <t xml:space="preserve">Mortero de juntas cementoso tipo L, color blanco, para juntas de hasta 3 mm, compuesto por cemento blanco de alta resistencia y aditivos especiales.</t>
  </si>
  <si>
    <t xml:space="preserve">Subtotal materiales:</t>
  </si>
  <si>
    <t xml:space="preserve">Mano de obra</t>
  </si>
  <si>
    <t xml:space="preserve">mo024</t>
  </si>
  <si>
    <t xml:space="preserve">h</t>
  </si>
  <si>
    <t xml:space="preserve">Albañil mosaiquero-azulejero.</t>
  </si>
  <si>
    <t xml:space="preserve">mo062</t>
  </si>
  <si>
    <t xml:space="preserve">h</t>
  </si>
  <si>
    <t xml:space="preserve">Principiante de albañil mosaiquero-azulejero.</t>
  </si>
  <si>
    <t xml:space="preserve">Subtotal mano de obra:</t>
  </si>
  <si>
    <t xml:space="preserve">Herramientas</t>
  </si>
  <si>
    <t xml:space="preserve">%</t>
  </si>
  <si>
    <t xml:space="preserve">Herramientas</t>
  </si>
  <si>
    <t xml:space="preserve">Coste de mantenimiento decenal: $ 4,21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</si>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</sst>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65" customWidth="1"/>
    <col min="5" max="5" width="72.59"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3</v>
      </c>
      <c r="G10" s="12">
        <v>0.4</v>
      </c>
      <c r="H10" s="12">
        <f ca="1">ROUND(INDIRECT(ADDRESS(ROW()+(0), COLUMN()+(-2), 1))*INDIRECT(ADDRESS(ROW()+(0), COLUMN()+(-1), 1)), 2)</f>
        <v>1.2</v>
      </c>
    </row>
    <row r="11" spans="1:8" ht="13.50" thickBot="1" customHeight="1">
      <c r="A11" s="1" t="s">
        <v>15</v>
      </c>
      <c r="B11" s="1"/>
      <c r="C11" s="1"/>
      <c r="D11" s="10" t="s">
        <v>16</v>
      </c>
      <c r="E11" s="1" t="s">
        <v>17</v>
      </c>
      <c r="F11" s="11">
        <v>0.5</v>
      </c>
      <c r="G11" s="12">
        <v>1.86</v>
      </c>
      <c r="H11" s="12">
        <f ca="1">ROUND(INDIRECT(ADDRESS(ROW()+(0), COLUMN()+(-2), 1))*INDIRECT(ADDRESS(ROW()+(0), COLUMN()+(-1), 1)), 2)</f>
        <v>0.93</v>
      </c>
    </row>
    <row r="12" spans="1:8" ht="24.00" thickBot="1" customHeight="1">
      <c r="A12" s="1" t="s">
        <v>18</v>
      </c>
      <c r="B12" s="1"/>
      <c r="C12" s="1"/>
      <c r="D12" s="10" t="s">
        <v>19</v>
      </c>
      <c r="E12" s="1" t="s">
        <v>20</v>
      </c>
      <c r="F12" s="11">
        <v>1.05</v>
      </c>
      <c r="G12" s="12">
        <v>9.11</v>
      </c>
      <c r="H12" s="12">
        <f ca="1">ROUND(INDIRECT(ADDRESS(ROW()+(0), COLUMN()+(-2), 1))*INDIRECT(ADDRESS(ROW()+(0), COLUMN()+(-1), 1)), 2)</f>
        <v>9.57</v>
      </c>
    </row>
    <row r="13" spans="1:8" ht="24.00" thickBot="1" customHeight="1">
      <c r="A13" s="1" t="s">
        <v>21</v>
      </c>
      <c r="B13" s="1"/>
      <c r="C13" s="1"/>
      <c r="D13" s="10" t="s">
        <v>22</v>
      </c>
      <c r="E13" s="1" t="s">
        <v>23</v>
      </c>
      <c r="F13" s="13">
        <v>0.113</v>
      </c>
      <c r="G13" s="14">
        <v>1.87</v>
      </c>
      <c r="H13" s="14">
        <f ca="1">ROUND(INDIRECT(ADDRESS(ROW()+(0), COLUMN()+(-2), 1))*INDIRECT(ADDRESS(ROW()+(0), COLUMN()+(-1), 1)), 2)</f>
        <v>0.21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11.91</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0.366</v>
      </c>
      <c r="G16" s="12">
        <v>12.93</v>
      </c>
      <c r="H16" s="12">
        <f ca="1">ROUND(INDIRECT(ADDRESS(ROW()+(0), COLUMN()+(-2), 1))*INDIRECT(ADDRESS(ROW()+(0), COLUMN()+(-1), 1)), 2)</f>
        <v>4.73</v>
      </c>
    </row>
    <row r="17" spans="1:8" ht="13.50" thickBot="1" customHeight="1">
      <c r="A17" s="1" t="s">
        <v>29</v>
      </c>
      <c r="B17" s="1"/>
      <c r="C17" s="1"/>
      <c r="D17" s="10" t="s">
        <v>30</v>
      </c>
      <c r="E17" s="1" t="s">
        <v>31</v>
      </c>
      <c r="F17" s="13">
        <v>0.366</v>
      </c>
      <c r="G17" s="14">
        <v>8.24</v>
      </c>
      <c r="H17" s="14">
        <f ca="1">ROUND(INDIRECT(ADDRESS(ROW()+(0), COLUMN()+(-2), 1))*INDIRECT(ADDRESS(ROW()+(0), COLUMN()+(-1), 1)), 2)</f>
        <v>3.02</v>
      </c>
    </row>
    <row r="18" spans="1:8" ht="13.50" thickBot="1" customHeight="1">
      <c r="A18" s="15"/>
      <c r="B18" s="15"/>
      <c r="C18" s="15"/>
      <c r="D18" s="15"/>
      <c r="E18" s="15"/>
      <c r="F18" s="9" t="s">
        <v>32</v>
      </c>
      <c r="G18" s="9"/>
      <c r="H18" s="17">
        <f ca="1">ROUND(SUM(INDIRECT(ADDRESS(ROW()+(-1), COLUMN()+(0), 1)),INDIRECT(ADDRESS(ROW()+(-2), COLUMN()+(0), 1))), 2)</f>
        <v>7.75</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19.66</v>
      </c>
      <c r="H20" s="14">
        <f ca="1">ROUND(INDIRECT(ADDRESS(ROW()+(0), COLUMN()+(-2), 1))*INDIRECT(ADDRESS(ROW()+(0), COLUMN()+(-1), 1))/100, 2)</f>
        <v>0.39</v>
      </c>
    </row>
    <row r="21" spans="1:8" ht="13.50" thickBot="1" customHeight="1">
      <c r="A21" s="21" t="s">
        <v>36</v>
      </c>
      <c r="B21" s="21"/>
      <c r="C21" s="21"/>
      <c r="D21" s="22"/>
      <c r="E21" s="23"/>
      <c r="F21" s="24" t="s">
        <v>37</v>
      </c>
      <c r="G21" s="25"/>
      <c r="H21" s="26">
        <f ca="1">ROUND(SUM(INDIRECT(ADDRESS(ROW()+(-1), COLUMN()+(0), 1)),INDIRECT(ADDRESS(ROW()+(-3), COLUMN()+(0), 1)),INDIRECT(ADDRESS(ROW()+(-7), COLUMN()+(0), 1))), 2)</f>
        <v>20.05</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