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<sst xmlns="http://schemas.openxmlformats.org/spreadsheetml/2006/main" count="30" uniqueCount="30">
  <si>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</si>
  <si>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QTX020</t>
  </si>
  <si>
    <t xml:space="preserve">m²</t>
  </si>
  <si>
    <t xml:space="preserve">Cubierta inclinada "VEREA SYSTEM".</t>
  </si>
  <si>
    <r>
      <rPr>
        <sz val="7.80"/>
        <color rgb="FF000000"/>
        <rFont val="Arial"/>
        <family val="2"/>
      </rPr>
      <t xml:space="preserve">Cubierta inclinada "VEREA SYSTEM", con una pendiente media del </t>
    </r>
    <r>
      <rPr>
        <b/>
        <sz val="7.80"/>
        <color rgb="FF000000"/>
        <rFont val="Arial"/>
        <family val="2"/>
      </rPr>
      <t xml:space="preserve">30</t>
    </r>
    <r>
      <rPr>
        <sz val="7.80"/>
        <color rgb="FF000000"/>
        <rFont val="Arial"/>
        <family val="2"/>
      </rPr>
      <t xml:space="preserve">%, sobre </t>
    </r>
    <r>
      <rPr>
        <b/>
        <sz val="7.80"/>
        <color rgb="FF000000"/>
        <rFont val="Arial"/>
        <family val="2"/>
      </rPr>
      <t xml:space="preserve">espacio no habitable de estructura metálica ligera, formada por perfiles omega de acero galvanizado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aislada térmicamente con panel rígido de poliestireno extruido de 30 mm de espesor</t>
    </r>
    <r>
      <rPr>
        <sz val="7.80"/>
        <color rgb="FF000000"/>
        <rFont val="Arial"/>
        <family val="2"/>
      </rPr>
      <t xml:space="preserve">, impermeabilización de </t>
    </r>
    <r>
      <rPr>
        <b/>
        <sz val="7.80"/>
        <color rgb="FF000000"/>
        <rFont val="Arial"/>
        <family val="2"/>
      </rPr>
      <t xml:space="preserve">placa bajo teja de fibrocemento 6 Ondas NT-177 "VEREA"</t>
    </r>
    <r>
      <rPr>
        <sz val="7.80"/>
        <color rgb="FF000000"/>
        <rFont val="Arial"/>
        <family val="2"/>
      </rPr>
      <t xml:space="preserve">, y cobertura de </t>
    </r>
    <r>
      <rPr>
        <b/>
        <sz val="7.80"/>
        <color rgb="FF000000"/>
        <rFont val="Arial"/>
        <family val="2"/>
      </rPr>
      <t xml:space="preserve">teja cerámica curva, "VEREA", 40x15x11 cm, acabado con coloración en masa Rojo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</si>
  <si>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</si>
  <si>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</si>
  <si>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</si>
  <si>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</si>
  <si>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</si>
  <si>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</si>
  <si>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</si>
  <si>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mt13msv300e</t>
  </si>
  <si>
    <t xml:space="preserve">m²</t>
  </si>
  <si>
    <t xml:space="preserve">Suministro y colocación de estructura metálica para cubierta inclinada sobre espacio no habitable, de teja cerámica "VEREA", formada por perfiles de acero laminados en caliente, conformados en frío y galvanizados, de secciones tipo omega C y omega U, incluso parte proporcional de elementos de anclaje.</t>
  </si>
  <si>
    <t xml:space="preserve">mt13msv200a</t>
  </si>
  <si>
    <t xml:space="preserve">m²</t>
  </si>
  <si>
    <t xml:space="preserve">Suministro y colocación de aislamiento térmico en cubierta inclinada de teja cerámica "VEREA", mediante panel rígido de poliestireno extruido, de superficie lisa y mecanizado lateral machihembrado, de 30 mm de espesor, resistencia térmica 0,9 m²K/W, conductividad térmica 0,034 W/(mK), Euroclase E de reacción al fuego y densidad 30 kg/m³.</t>
  </si>
  <si>
    <t xml:space="preserve">mt13msv110a</t>
  </si>
  <si>
    <t xml:space="preserve">m²</t>
  </si>
  <si>
    <t xml:space="preserve">Suministro y colocación de placa de 177 de fibrocemento sin amianto, para impermeabilización bajo teja en cubierta de teja cerámica "VEREA".</t>
  </si>
  <si>
    <t xml:space="preserve">mt13msv010aaa</t>
  </si>
  <si>
    <t xml:space="preserve">m²</t>
  </si>
  <si>
    <t xml:space="preserve">Suministro y colocación de teja cerámica curva "VEREA", 40x15x11 cm, acabado con coloración en masa Rojo, fijada mediante espuma de poliuretano y ganchos de acero inoxidable, incluso parte proporcional de piezas especiales.</t>
  </si>
  <si>
    <t xml:space="preserve">Subtotal materiales:</t>
  </si>
  <si>
    <t xml:space="preserve">Herramientas</t>
  </si>
  <si>
    <t xml:space="preserve">%</t>
  </si>
  <si>
    <t xml:space="preserve">Herramientas</t>
  </si>
  <si>
    <t xml:space="preserve">Coste de mantenimiento decenal: $ 28,53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</si>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</sst>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15" customWidth="1"/>
    <col min="2" max="2" width="8.01" customWidth="1"/>
    <col min="3" max="3" width="0.87" customWidth="1"/>
    <col min="4" max="4" width="22.00" customWidth="1"/>
    <col min="5" max="5" width="26.67" customWidth="1"/>
    <col min="6" max="6" width="14.13" customWidth="1"/>
    <col min="7" max="7" width="1.31" customWidth="1"/>
    <col min="8" max="8" width="11.95" customWidth="1"/>
    <col min="9" max="9" width="3.50" customWidth="1"/>
    <col min="10" max="10" width="5.97" customWidth="1"/>
    <col min="11" max="11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50.4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1.000000</v>
      </c>
      <c r="H9" s="14"/>
      <c r="I9" s="15">
        <v>35.350000</v>
      </c>
      <c r="J9" s="15"/>
      <c r="K9" s="15">
        <f ca="1">ROUND(INDIRECT(ADDRESS(ROW()+(0), COLUMN()+(-4), 1))*INDIRECT(ADDRESS(ROW()+(0), COLUMN()+(-2), 1)), 2)</f>
        <v>35.350000</v>
      </c>
    </row>
    <row r="10" spans="1:11" ht="50.4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1.000000</v>
      </c>
      <c r="H10" s="14"/>
      <c r="I10" s="15">
        <v>8.570000</v>
      </c>
      <c r="J10" s="15"/>
      <c r="K10" s="15">
        <f ca="1">ROUND(INDIRECT(ADDRESS(ROW()+(0), COLUMN()+(-4), 1))*INDIRECT(ADDRESS(ROW()+(0), COLUMN()+(-2), 1)), 2)</f>
        <v>8.570000</v>
      </c>
    </row>
    <row r="11" spans="1:11" ht="21.6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1.000000</v>
      </c>
      <c r="H11" s="14"/>
      <c r="I11" s="15">
        <v>19.290000</v>
      </c>
      <c r="J11" s="15"/>
      <c r="K11" s="15">
        <f ca="1">ROUND(INDIRECT(ADDRESS(ROW()+(0), COLUMN()+(-4), 1))*INDIRECT(ADDRESS(ROW()+(0), COLUMN()+(-2), 1)), 2)</f>
        <v>19.290000</v>
      </c>
    </row>
    <row r="12" spans="1:11" ht="40.8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6">
        <v>1.000000</v>
      </c>
      <c r="H12" s="16"/>
      <c r="I12" s="17">
        <v>33.230000</v>
      </c>
      <c r="J12" s="17"/>
      <c r="K12" s="17">
        <f ca="1">ROUND(INDIRECT(ADDRESS(ROW()+(0), COLUMN()+(-4), 1))*INDIRECT(ADDRESS(ROW()+(0), COLUMN()+(-2), 1)), 2)</f>
        <v>33.230000</v>
      </c>
    </row>
    <row r="13" spans="1:11" ht="12.00" thickBot="1" customHeight="1">
      <c r="A13" s="18"/>
      <c r="B13" s="18"/>
      <c r="C13" s="18"/>
      <c r="D13" s="18"/>
      <c r="E13" s="18"/>
      <c r="F13" s="18"/>
      <c r="G13" s="12" t="s">
        <v>24</v>
      </c>
      <c r="H13" s="12"/>
      <c r="I13" s="12"/>
      <c r="J13" s="12"/>
      <c r="K13" s="20">
        <f ca="1">ROUND(SUM(INDIRECT(ADDRESS(ROW()+(-1), COLUMN()+(0), 1)),INDIRECT(ADDRESS(ROW()+(-2), COLUMN()+(0), 1)),INDIRECT(ADDRESS(ROW()+(-3), COLUMN()+(0), 1)),INDIRECT(ADDRESS(ROW()+(-4), COLUMN()+(0), 1))), 2)</f>
        <v>96.440000</v>
      </c>
    </row>
    <row r="14" spans="1:11" ht="12.00" thickBot="1" customHeight="1">
      <c r="A14" s="18">
        <v>2.000000</v>
      </c>
      <c r="B14" s="18"/>
      <c r="C14" s="21" t="s">
        <v>25</v>
      </c>
      <c r="D14" s="21"/>
      <c r="E14" s="21"/>
      <c r="F14" s="21"/>
      <c r="G14" s="21"/>
      <c r="H14" s="21"/>
      <c r="I14" s="18"/>
      <c r="J14" s="18"/>
      <c r="K14" s="18"/>
    </row>
    <row r="15" spans="1:11" ht="12.00" thickBot="1" customHeight="1">
      <c r="A15" s="22"/>
      <c r="B15" s="23" t="s">
        <v>26</v>
      </c>
      <c r="C15" s="22" t="s">
        <v>27</v>
      </c>
      <c r="D15" s="22"/>
      <c r="E15" s="22"/>
      <c r="F15" s="22"/>
      <c r="G15" s="16">
        <v>2.000000</v>
      </c>
      <c r="H15" s="16"/>
      <c r="I15" s="17">
        <f ca="1">ROUND(SUM(INDIRECT(ADDRESS(ROW()+(-2), COLUMN()+(2), 1))), 2)</f>
        <v>96.440000</v>
      </c>
      <c r="J15" s="17"/>
      <c r="K15" s="17">
        <f ca="1">ROUND(INDIRECT(ADDRESS(ROW()+(0), COLUMN()+(-4), 1))*INDIRECT(ADDRESS(ROW()+(0), COLUMN()+(-2), 1))/100, 2)</f>
        <v>1.930000</v>
      </c>
    </row>
    <row r="16" spans="1:11" ht="12.00" thickBot="1" customHeight="1">
      <c r="A16" s="6" t="s">
        <v>28</v>
      </c>
      <c r="B16" s="7"/>
      <c r="C16" s="8"/>
      <c r="D16" s="8"/>
      <c r="E16" s="8"/>
      <c r="F16" s="8"/>
      <c r="G16" s="24" t="s">
        <v>29</v>
      </c>
      <c r="H16" s="24"/>
      <c r="I16" s="25"/>
      <c r="J16" s="25"/>
      <c r="K16" s="26">
        <f ca="1">ROUND(SUM(INDIRECT(ADDRESS(ROW()+(-1), COLUMN()+(0), 1)),INDIRECT(ADDRESS(ROW()+(-3), COLUMN()+(0), 1))), 2)</f>
        <v>98.370000</v>
      </c>
    </row>
  </sheetData>
  <mergeCells count="3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J13"/>
    <mergeCell ref="C14:H14"/>
    <mergeCell ref="I14:J14"/>
    <mergeCell ref="C15:F15"/>
    <mergeCell ref="G15:H15"/>
    <mergeCell ref="I15:J15"/>
    <mergeCell ref="A16:F16"/>
    <mergeCell ref="G16:J16"/>
  </mergeCells>
  <pageMargins left="0.620079" right="0.472441" top="0.472441" bottom="0.472441" header="0.0" footer="0.0"/>
  <pageSetup paperSize="9" orientation="portrait"/>
  <rowBreaks count="0" manualBreakCount="0">
    </rowBreaks>
</worksheet>
</file>