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<sst xmlns="http://schemas.openxmlformats.org/spreadsheetml/2006/main" count="64" uniqueCount="64">
  <si>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</si>
  <si>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QTS010</t>
  </si>
  <si>
    <t xml:space="preserve">m²</t>
  </si>
  <si>
    <t xml:space="preserve">Cubierta inclinada con cobertura de tejas asfálticas.</t>
  </si>
  <si>
    <r>
      <rPr>
        <sz val="8.25"/>
        <color rgb="FF000000"/>
        <rFont val="Arial"/>
        <family val="2"/>
      </rPr>
      <t xml:space="preserve">Cubierta inclinada con una pendiente media del 47%, compuesta de: formación de pendientes: tablero cerámico hueco machihembrado, para revestir, 100x30x3,5 cm, con las testas rectas sobre paredes interiores aligerados de 100 cm de altura media; cobertura: teja asfáltica rectangular, sobre capa de imprimación de emulsión asfáltica aniónica con cargas.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</si>
  <si>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</si>
  <si>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</si>
  <si>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</si>
  <si>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</si>
  <si>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</si>
  <si>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</si>
  <si>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</si>
  <si>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</si>
  <si>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</si>
  <si>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</si>
  <si>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</si>
  <si>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</si>
  <si>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</si>
  <si>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</si>
  <si>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</si>
  <si>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</si>
  <si>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</si>
  <si>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</si>
  <si>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</si>
  <si>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mt04lvg020e</t>
  </si>
  <si>
    <t xml:space="preserve">Ud</t>
  </si>
  <si>
    <t xml:space="preserve">Tablero cerámico hueco machihembrado, para revestir, 100x30x3,5 cm, con las testas rectas.</t>
  </si>
  <si>
    <t xml:space="preserve">mt14iea020c</t>
  </si>
  <si>
    <t xml:space="preserve">kg</t>
  </si>
  <si>
    <t xml:space="preserve">Emulsión asfáltica aniónica con cargas.</t>
  </si>
  <si>
    <t xml:space="preserve">mt13tag010a</t>
  </si>
  <si>
    <t xml:space="preserve">m²</t>
  </si>
  <si>
    <t xml:space="preserve">Teja asfáltica rectangular.</t>
  </si>
  <si>
    <t xml:space="preserve">mt13piz050</t>
  </si>
  <si>
    <t xml:space="preserve">kg</t>
  </si>
  <si>
    <t xml:space="preserve">Elementos de sujeción de acero inoxidable (clavos, ganchos, puntas, etc.).</t>
  </si>
  <si>
    <t xml:space="preserve">mt13tag020a</t>
  </si>
  <si>
    <t xml:space="preserve">Ud</t>
  </si>
  <si>
    <t xml:space="preserve">Aireador.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</si>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</sst>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34.024</v>
      </c>
      <c r="G10" s="12">
        <v>0.18</v>
      </c>
      <c r="H10" s="12">
        <f ca="1">ROUND(INDIRECT(ADDRESS(ROW()+(0), COLUMN()+(-2), 1))*INDIRECT(ADDRESS(ROW()+(0), COLUMN()+(-1), 1)), 2)</f>
        <v>6.12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0.012</v>
      </c>
      <c r="G11" s="12">
        <v>1.97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0.073</v>
      </c>
      <c r="G12" s="12">
        <v>23.01</v>
      </c>
      <c r="H12" s="12">
        <f ca="1">ROUND(INDIRECT(ADDRESS(ROW()+(0), COLUMN()+(-2), 1))*INDIRECT(ADDRESS(ROW()+(0), COLUMN()+(-1), 1)), 2)</f>
        <v>1.68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11.25</v>
      </c>
      <c r="G13" s="12">
        <v>0.19</v>
      </c>
      <c r="H13" s="12">
        <f ca="1">ROUND(INDIRECT(ADDRESS(ROW()+(0), COLUMN()+(-2), 1))*INDIRECT(ADDRESS(ROW()+(0), COLUMN()+(-1), 1)), 2)</f>
        <v>2.14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3.633</v>
      </c>
      <c r="G14" s="12">
        <v>0.62</v>
      </c>
      <c r="H14" s="12">
        <f ca="1">ROUND(INDIRECT(ADDRESS(ROW()+(0), COLUMN()+(-2), 1))*INDIRECT(ADDRESS(ROW()+(0), COLUMN()+(-1), 1)), 2)</f>
        <v>2.25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0.05</v>
      </c>
      <c r="G15" s="12">
        <v>1.95</v>
      </c>
      <c r="H15" s="12">
        <f ca="1">ROUND(INDIRECT(ADDRESS(ROW()+(0), COLUMN()+(-2), 1))*INDIRECT(ADDRESS(ROW()+(0), COLUMN()+(-1), 1)), 2)</f>
        <v>0.1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1.09</v>
      </c>
      <c r="G16" s="12">
        <v>17.28</v>
      </c>
      <c r="H16" s="12">
        <f ca="1">ROUND(INDIRECT(ADDRESS(ROW()+(0), COLUMN()+(-2), 1))*INDIRECT(ADDRESS(ROW()+(0), COLUMN()+(-1), 1)), 2)</f>
        <v>18.84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0.05</v>
      </c>
      <c r="G17" s="12">
        <v>4.83</v>
      </c>
      <c r="H17" s="12">
        <f ca="1">ROUND(INDIRECT(ADDRESS(ROW()+(0), COLUMN()+(-2), 1))*INDIRECT(ADDRESS(ROW()+(0), COLUMN()+(-1), 1)), 2)</f>
        <v>0.24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0.05</v>
      </c>
      <c r="G18" s="14">
        <v>17.85</v>
      </c>
      <c r="H18" s="14">
        <f ca="1">ROUND(INDIRECT(ADDRESS(ROW()+(0), COLUMN()+(-2), 1))*INDIRECT(ADDRESS(ROW()+(0), COLUMN()+(-1), 1)), 2)</f>
        <v>0.89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32.28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0.054</v>
      </c>
      <c r="G21" s="14">
        <v>1.88</v>
      </c>
      <c r="H21" s="14">
        <f ca="1">ROUND(INDIRECT(ADDRESS(ROW()+(0), COLUMN()+(-2), 1))*INDIRECT(ADDRESS(ROW()+(0), COLUMN()+(-1), 1)), 2)</f>
        <v>0.1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1))), 2)</f>
        <v>0.1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" t="s">
        <v>46</v>
      </c>
      <c r="B24" s="1"/>
      <c r="C24" s="10" t="s">
        <v>47</v>
      </c>
      <c r="D24" s="10"/>
      <c r="E24" s="1" t="s">
        <v>48</v>
      </c>
      <c r="F24" s="11">
        <v>0.951</v>
      </c>
      <c r="G24" s="12">
        <v>12.93</v>
      </c>
      <c r="H24" s="12">
        <f ca="1">ROUND(INDIRECT(ADDRESS(ROW()+(0), COLUMN()+(-2), 1))*INDIRECT(ADDRESS(ROW()+(0), COLUMN()+(-1), 1)), 2)</f>
        <v>12.3</v>
      </c>
    </row>
    <row r="25" spans="1:8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1">
        <v>1.357</v>
      </c>
      <c r="G25" s="12">
        <v>8.24</v>
      </c>
      <c r="H25" s="12">
        <f ca="1">ROUND(INDIRECT(ADDRESS(ROW()+(0), COLUMN()+(-2), 1))*INDIRECT(ADDRESS(ROW()+(0), COLUMN()+(-1), 1)), 2)</f>
        <v>11.18</v>
      </c>
    </row>
    <row r="26" spans="1:8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1">
        <v>0.232</v>
      </c>
      <c r="G26" s="12">
        <v>12.93</v>
      </c>
      <c r="H26" s="12">
        <f ca="1">ROUND(INDIRECT(ADDRESS(ROW()+(0), COLUMN()+(-2), 1))*INDIRECT(ADDRESS(ROW()+(0), COLUMN()+(-1), 1)), 2)</f>
        <v>3</v>
      </c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3">
        <v>0.232</v>
      </c>
      <c r="G27" s="14">
        <v>8.24</v>
      </c>
      <c r="H27" s="14">
        <f ca="1">ROUND(INDIRECT(ADDRESS(ROW()+(0), COLUMN()+(-2), 1))*INDIRECT(ADDRESS(ROW()+(0), COLUMN()+(-1), 1)), 2)</f>
        <v>1.91</v>
      </c>
    </row>
    <row r="28" spans="1:8" ht="13.50" thickBot="1" customHeight="1">
      <c r="A28" s="15"/>
      <c r="B28" s="15"/>
      <c r="C28" s="15"/>
      <c r="D28" s="15"/>
      <c r="E28" s="15"/>
      <c r="F28" s="9" t="s">
        <v>58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1))), 2)</f>
        <v>28.39</v>
      </c>
    </row>
    <row r="29" spans="1:8" ht="13.50" thickBot="1" customHeight="1">
      <c r="A29" s="15">
        <v>4</v>
      </c>
      <c r="B29" s="15"/>
      <c r="C29" s="15"/>
      <c r="D29" s="15"/>
      <c r="E29" s="18" t="s">
        <v>59</v>
      </c>
      <c r="F29" s="18"/>
      <c r="G29" s="15"/>
      <c r="H29" s="15"/>
    </row>
    <row r="30" spans="1:8" ht="13.50" thickBot="1" customHeight="1">
      <c r="A30" s="19"/>
      <c r="B30" s="19"/>
      <c r="C30" s="20" t="s">
        <v>60</v>
      </c>
      <c r="D30" s="20"/>
      <c r="E30" s="19" t="s">
        <v>61</v>
      </c>
      <c r="F30" s="13">
        <v>2</v>
      </c>
      <c r="G30" s="14">
        <f ca="1">ROUND(SUM(INDIRECT(ADDRESS(ROW()+(-2), COLUMN()+(1), 1)),INDIRECT(ADDRESS(ROW()+(-8), COLUMN()+(1), 1)),INDIRECT(ADDRESS(ROW()+(-11), COLUMN()+(1), 1))), 2)</f>
        <v>60.77</v>
      </c>
      <c r="H30" s="14">
        <f ca="1">ROUND(INDIRECT(ADDRESS(ROW()+(0), COLUMN()+(-2), 1))*INDIRECT(ADDRESS(ROW()+(0), COLUMN()+(-1), 1))/100, 2)</f>
        <v>1.22</v>
      </c>
    </row>
    <row r="31" spans="1:8" ht="13.50" thickBot="1" customHeight="1">
      <c r="A31" s="21" t="s">
        <v>62</v>
      </c>
      <c r="B31" s="21"/>
      <c r="C31" s="22"/>
      <c r="D31" s="22"/>
      <c r="E31" s="23"/>
      <c r="F31" s="24" t="s">
        <v>63</v>
      </c>
      <c r="G31" s="25"/>
      <c r="H31" s="26">
        <f ca="1">ROUND(SUM(INDIRECT(ADDRESS(ROW()+(-1), COLUMN()+(0), 1)),INDIRECT(ADDRESS(ROW()+(-3), COLUMN()+(0), 1)),INDIRECT(ADDRESS(ROW()+(-9), COLUMN()+(0), 1)),INDIRECT(ADDRESS(ROW()+(-12), COLUMN()+(0), 1))), 2)</f>
        <v>61.99</v>
      </c>
    </row>
  </sheetData>
  <mergeCells count="5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B25"/>
    <mergeCell ref="C25:D25"/>
    <mergeCell ref="A26:B26"/>
    <mergeCell ref="C26:D26"/>
    <mergeCell ref="A27:B27"/>
    <mergeCell ref="C27:D27"/>
    <mergeCell ref="A28:B28"/>
    <mergeCell ref="C28:D28"/>
    <mergeCell ref="F28:G28"/>
    <mergeCell ref="A29:B29"/>
    <mergeCell ref="C29:D29"/>
    <mergeCell ref="E29:F29"/>
    <mergeCell ref="A30:B30"/>
    <mergeCell ref="C30:D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