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<sst xmlns="http://schemas.openxmlformats.org/spreadsheetml/2006/main" count="32" uniqueCount="32">
  <si>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</si>
  <si>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QLT010</t>
  </si>
  <si>
    <t xml:space="preserve">Ud</t>
  </si>
  <si>
    <t xml:space="preserve">Sistema "VELUX" de tubo solar para cubiertas inclinadas.</t>
  </si>
  <si>
    <r>
      <rPr>
        <sz val="8.25"/>
        <color rgb="FF000000"/>
        <rFont val="Arial"/>
        <family val="2"/>
      </rPr>
      <t xml:space="preserve">Tubo solar rígido, modelo TWR 0K14 2010 "VELUX", de 35 cm de diámetro, instalado en cubiertas inclinadas con pendientes de 15° a 60° y tejado de perfil ondulado de teja, fibrocemento o materiales similares, mediante 1 extensión rígida de aluminio, con revestimiento interior reflectante, modelo ZTR 0K14, de 62 cm de longitud y 35 cm de diámetro.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</si>
  <si>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</si>
  <si>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</si>
  <si>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</si>
  <si>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</si>
  <si>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</si>
  <si>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</si>
  <si>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</si>
  <si>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mt21trv010e</t>
  </si>
  <si>
    <t xml:space="preserve">Ud</t>
  </si>
  <si>
    <t xml:space="preserve">Tubo solar rígido, modelo TWR 0K14 2010 "VELUX", de 35 cm de diámetro, compuesto por un marco integrado de 43x43 cm con marco de estanqueidad de poliuretano, de color negro, babero de aluminio, tapa de vidrio templado de 4 mm, dos tubos rígidos de aluminio, con revestimiento interior reflectante, de 62 cm de longitud y 35 cm de diámetro, dos codos regulables entre 0° y 45°, kit difusor con doble panel acrílico aislante y anillo embellecedor interior, de plástico, de color blanco, para instalación en cubiertas inclinadas con pendientes de 15° a 60° y tejado de perfil ondulado de teja, fibrocemento o materiales similares</t>
  </si>
  <si>
    <t xml:space="preserve">mt21trv020c</t>
  </si>
  <si>
    <t xml:space="preserve">Ud</t>
  </si>
  <si>
    <t xml:space="preserve">Extensión rígida de aluminio, con revestimiento interior reflectante, para tubo solar, modelo ZTR 0K14 0062 "VELUX", de 62 cm de longitud y 35 cm de diámetro.</t>
  </si>
  <si>
    <t xml:space="preserve">Subtotal materiales:</t>
  </si>
  <si>
    <t xml:space="preserve">Mano de obra</t>
  </si>
  <si>
    <t xml:space="preserve">mo011</t>
  </si>
  <si>
    <t xml:space="preserve">h</t>
  </si>
  <si>
    <t xml:space="preserve">Montador.</t>
  </si>
  <si>
    <t xml:space="preserve">mo080</t>
  </si>
  <si>
    <t xml:space="preserve">h</t>
  </si>
  <si>
    <t xml:space="preserve">Principiante de montador.</t>
  </si>
  <si>
    <t xml:space="preserve">Subtotal mano de obra:</t>
  </si>
  <si>
    <t xml:space="preserve">Herramientas</t>
  </si>
  <si>
    <t xml:space="preserve">%</t>
  </si>
  <si>
    <t xml:space="preserve">Herramientas</t>
  </si>
  <si>
    <t xml:space="preserve">Coste de mantenimiento decenal: $ 547,14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</si>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</sst>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3.40" customWidth="1"/>
    <col min="3" max="3" width="2.72" customWidth="1"/>
    <col min="4" max="4" width="4.93" customWidth="1"/>
    <col min="5" max="5" width="75.31" customWidth="1"/>
    <col min="6" max="6" width="13.60" customWidth="1"/>
    <col min="7" max="7" width="10.3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87.00" thickBot="1" customHeight="1">
      <c r="A10" s="1" t="s">
        <v>12</v>
      </c>
      <c r="B10" s="1"/>
      <c r="C10" s="10" t="s">
        <v>13</v>
      </c>
      <c r="D10" s="10"/>
      <c r="E10" s="1" t="s">
        <v>14</v>
      </c>
      <c r="F10" s="11">
        <v>1</v>
      </c>
      <c r="G10" s="12">
        <v>690.25</v>
      </c>
      <c r="H10" s="12">
        <f ca="1">ROUND(INDIRECT(ADDRESS(ROW()+(0), COLUMN()+(-2), 1))*INDIRECT(ADDRESS(ROW()+(0), COLUMN()+(-1), 1)), 2)</f>
        <v>690.25</v>
      </c>
    </row>
    <row r="11" spans="1:8" ht="24.00" thickBot="1" customHeight="1">
      <c r="A11" s="1" t="s">
        <v>15</v>
      </c>
      <c r="B11" s="1"/>
      <c r="C11" s="10" t="s">
        <v>16</v>
      </c>
      <c r="D11" s="10"/>
      <c r="E11" s="1" t="s">
        <v>17</v>
      </c>
      <c r="F11" s="13">
        <v>1</v>
      </c>
      <c r="G11" s="14">
        <v>116.48</v>
      </c>
      <c r="H11" s="14">
        <f ca="1">ROUND(INDIRECT(ADDRESS(ROW()+(0), COLUMN()+(-2), 1))*INDIRECT(ADDRESS(ROW()+(0), COLUMN()+(-1), 1)), 2)</f>
        <v>116.48</v>
      </c>
    </row>
    <row r="12" spans="1:8" ht="13.50" thickBot="1" customHeight="1">
      <c r="A12" s="15"/>
      <c r="B12" s="15"/>
      <c r="C12" s="15"/>
      <c r="D12" s="15"/>
      <c r="E12" s="15"/>
      <c r="F12" s="9" t="s">
        <v>18</v>
      </c>
      <c r="G12" s="9"/>
      <c r="H12" s="17">
        <f ca="1">ROUND(SUM(INDIRECT(ADDRESS(ROW()+(-1), COLUMN()+(0), 1)),INDIRECT(ADDRESS(ROW()+(-2), COLUMN()+(0), 1))), 2)</f>
        <v>806.73</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1">
        <v>1.36</v>
      </c>
      <c r="G14" s="12">
        <v>18.33</v>
      </c>
      <c r="H14" s="12">
        <f ca="1">ROUND(INDIRECT(ADDRESS(ROW()+(0), COLUMN()+(-2), 1))*INDIRECT(ADDRESS(ROW()+(0), COLUMN()+(-1), 1)), 2)</f>
        <v>24.93</v>
      </c>
    </row>
    <row r="15" spans="1:8" ht="13.50" thickBot="1" customHeight="1">
      <c r="A15" s="1" t="s">
        <v>23</v>
      </c>
      <c r="B15" s="1"/>
      <c r="C15" s="10" t="s">
        <v>24</v>
      </c>
      <c r="D15" s="10"/>
      <c r="E15" s="1" t="s">
        <v>25</v>
      </c>
      <c r="F15" s="13">
        <v>0.567</v>
      </c>
      <c r="G15" s="14">
        <v>11.44</v>
      </c>
      <c r="H15" s="14">
        <f ca="1">ROUND(INDIRECT(ADDRESS(ROW()+(0), COLUMN()+(-2), 1))*INDIRECT(ADDRESS(ROW()+(0), COLUMN()+(-1), 1)), 2)</f>
        <v>6.49</v>
      </c>
    </row>
    <row r="16" spans="1:8" ht="13.50" thickBot="1" customHeight="1">
      <c r="A16" s="15"/>
      <c r="B16" s="15"/>
      <c r="C16" s="15"/>
      <c r="D16" s="15"/>
      <c r="E16" s="15"/>
      <c r="F16" s="9" t="s">
        <v>26</v>
      </c>
      <c r="G16" s="9"/>
      <c r="H16" s="17">
        <f ca="1">ROUND(SUM(INDIRECT(ADDRESS(ROW()+(-1), COLUMN()+(0), 1)),INDIRECT(ADDRESS(ROW()+(-2), COLUMN()+(0), 1))), 2)</f>
        <v>31.42</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1)),INDIRECT(ADDRESS(ROW()+(-6), COLUMN()+(1), 1))), 2)</f>
        <v>838.15</v>
      </c>
      <c r="H18" s="14">
        <f ca="1">ROUND(INDIRECT(ADDRESS(ROW()+(0), COLUMN()+(-2), 1))*INDIRECT(ADDRESS(ROW()+(0), COLUMN()+(-1), 1))/100, 2)</f>
        <v>16.76</v>
      </c>
    </row>
    <row r="19" spans="1:8" ht="13.50" thickBot="1" customHeight="1">
      <c r="A19" s="21" t="s">
        <v>30</v>
      </c>
      <c r="B19" s="21"/>
      <c r="C19" s="22"/>
      <c r="D19" s="22"/>
      <c r="E19" s="23"/>
      <c r="F19" s="24" t="s">
        <v>31</v>
      </c>
      <c r="G19" s="25"/>
      <c r="H19" s="26">
        <f ca="1">ROUND(SUM(INDIRECT(ADDRESS(ROW()+(-1), COLUMN()+(0), 1)),INDIRECT(ADDRESS(ROW()+(-3), COLUMN()+(0), 1)),INDIRECT(ADDRESS(ROW()+(-7), COLUMN()+(0), 1))), 2)</f>
        <v>854.91</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A16:B16"/>
    <mergeCell ref="C16:D16"/>
    <mergeCell ref="F16:G16"/>
    <mergeCell ref="A17:B17"/>
    <mergeCell ref="C17:D17"/>
    <mergeCell ref="E17:F17"/>
    <mergeCell ref="A18:B18"/>
    <mergeCell ref="C18:D18"/>
    <mergeCell ref="A19:E19"/>
    <mergeCell ref="F19:G19"/>
  </mergeCells>
  <pageMargins left="0.147638" right="0.147638" top="0.206693" bottom="0.206693" header="0.0" footer="0.0"/>
  <pageSetup paperSize="9" orientation="portrait"/>
  <rowBreaks count="0" manualBreakCount="0">
    </rowBreaks>
</worksheet>
</file>