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<sst xmlns="http://schemas.openxmlformats.org/spreadsheetml/2006/main" count="64" uniqueCount="64">
  <si>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</si>
  <si>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QAF020</t>
  </si>
  <si>
    <t xml:space="preserve">m</t>
  </si>
  <si>
    <t xml:space="preserve">Encuentro de techo plano transitable, no ventilado con paramento vertical. Impermeabilización con láminas asfálticas.</t>
  </si>
  <si>
    <r>
      <rPr>
        <sz val="8.25"/>
        <color rgb="FF000000"/>
        <rFont val="Arial"/>
        <family val="2"/>
      </rPr>
      <t xml:space="preserve">Encuentro de techo plano transitable, no ventilado, con piso fijo, tipo convencional con paramento vertical; mediante la realización de un retranqueo perimetral de más de 5 cm con respecto al paramento vertical y de más de 20 cm de altura sobre la protección de la cubierta, relleno con mortero de cemento, confeccionado en obra, dosificación 1:8 colocado sobre la impermeabilización soldada a su vez al soporte y formada por: banda de refuerzo de 50 cm de anchura, realizada a partir de lámina de betún modificado con elastómero SBS, masa nominal 4 kg/m², con armadura de fieltro de poliéster no tejido de 160 g/m², de superficie no protegida, totalmente adherida al soporte con soplete, previa imprimación con emulsión asfáltica aniónica con cargas. Remate con banda de terminación de 50 cm de desarrollo con lámina de betún modificado con elastómero SBS, masa nominal 4 kg/m², con armadura de fieltro de poliéster no tejido de 160 g/m², de superficie no protegida, acabado con un revestimiento de zócalos de gres rústico, de 7 cm, 3 €/m colocados con junta abierta (separación entre 3 y 15 mm), en capa fina con adhesivo cementoso de fraguado normal, C1 sin ninguna característica adicional, color gris y rejuntados con mortero de juntas cementoso mejorado, con absorción de agua reducida y resistencia elevada a la abrasión tipo CG 2 W A, color blanco, para juntas de 2 a 15 mm.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</si>
  <si>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</si>
  <si>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</si>
  <si>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</si>
  <si>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</si>
  <si>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</si>
  <si>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</si>
  <si>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</si>
  <si>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</si>
  <si>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</si>
  <si>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t>
  </si>
  <si>
    <t xml:space="preserve">mt14lba010g</t>
  </si>
  <si>
    <t xml:space="preserve">m²</t>
  </si>
  <si>
    <t xml:space="preserve">Lámina de betún modificado con elastómero SBS, de 3,5 mm de espesor, masa nominal 4 kg/m², con armadura de fieltro de poliéster no tejido de 160 g/m², de superficie no protegida.</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</si>
  <si>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</si>
  <si>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</si>
  <si>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</si>
  <si>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</si>
  <si>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</si>
  <si>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</si>
  <si>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</si>
  <si>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</si>
  <si>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</si>
  <si>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mt18rcr010a300</t>
  </si>
  <si>
    <t xml:space="preserve">m</t>
  </si>
  <si>
    <t xml:space="preserve">Zócalo cerámico de gres rústico, de 7 cm de anchura, $ 3,00/m.</t>
  </si>
  <si>
    <t xml:space="preserve">mt09mcr021g</t>
  </si>
  <si>
    <t xml:space="preserve">kg</t>
  </si>
  <si>
    <t xml:space="preserve">Adhesivo cementoso de fraguado normal, C1, color gris.</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</si>
  <si>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</si>
  <si>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</si>
  <si>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</si>
  <si>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mt08adt010</t>
  </si>
  <si>
    <t xml:space="preserve">kg</t>
  </si>
  <si>
    <t xml:space="preserve">Aditivo hidrófugo para impermeabilización de morteros u concretos.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</si>
  <si>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</si>
  <si>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</si>
  <si>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</si>
  <si>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</si>
  <si>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</si>
  <si>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</si>
  <si>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</si>
  <si>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</si>
  <si>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</si>
  <si>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</si>
  <si>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</si>
  <si>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</si>
  <si>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</si>
  <si>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mo113</t>
  </si>
  <si>
    <t xml:space="preserve">h</t>
  </si>
  <si>
    <t xml:space="preserve">Peón de albañilería.</t>
  </si>
  <si>
    <t xml:space="preserve">mo023</t>
  </si>
  <si>
    <t xml:space="preserve">h</t>
  </si>
  <si>
    <t xml:space="preserve">Colocador de pisos.</t>
  </si>
  <si>
    <t xml:space="preserve">Subtotal mano de obra:</t>
  </si>
  <si>
    <t xml:space="preserve">Herramientas</t>
  </si>
  <si>
    <t xml:space="preserve">%</t>
  </si>
  <si>
    <t xml:space="preserve">Herramientas</t>
  </si>
  <si>
    <t xml:space="preserve">Coste de mantenimiento decenal: $ 7,55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</si>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</sst>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1.02" customWidth="1"/>
    <col min="4" max="4" width="7.65" customWidth="1"/>
    <col min="5" max="5" width="68.17"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1">
        <v>0.15</v>
      </c>
      <c r="G10" s="12">
        <v>4.74</v>
      </c>
      <c r="H10" s="12">
        <f ca="1">ROUND(INDIRECT(ADDRESS(ROW()+(0), COLUMN()+(-2), 1))*INDIRECT(ADDRESS(ROW()+(0), COLUMN()+(-1), 1)), 2)</f>
        <v>0.71</v>
      </c>
    </row>
    <row r="11" spans="1:8" ht="34.50" thickBot="1" customHeight="1">
      <c r="A11" s="1" t="s">
        <v>15</v>
      </c>
      <c r="B11" s="1"/>
      <c r="C11" s="1"/>
      <c r="D11" s="10" t="s">
        <v>16</v>
      </c>
      <c r="E11" s="1" t="s">
        <v>17</v>
      </c>
      <c r="F11" s="11">
        <v>1.025</v>
      </c>
      <c r="G11" s="12">
        <v>9.96</v>
      </c>
      <c r="H11" s="12">
        <f ca="1">ROUND(INDIRECT(ADDRESS(ROW()+(0), COLUMN()+(-2), 1))*INDIRECT(ADDRESS(ROW()+(0), COLUMN()+(-1), 1)), 2)</f>
        <v>10.21</v>
      </c>
    </row>
    <row r="12" spans="1:8" ht="13.50" thickBot="1" customHeight="1">
      <c r="A12" s="1" t="s">
        <v>18</v>
      </c>
      <c r="B12" s="1"/>
      <c r="C12" s="1"/>
      <c r="D12" s="10" t="s">
        <v>19</v>
      </c>
      <c r="E12" s="1" t="s">
        <v>20</v>
      </c>
      <c r="F12" s="11">
        <v>0.006</v>
      </c>
      <c r="G12" s="12">
        <v>2.04</v>
      </c>
      <c r="H12" s="12">
        <f ca="1">ROUND(INDIRECT(ADDRESS(ROW()+(0), COLUMN()+(-2), 1))*INDIRECT(ADDRESS(ROW()+(0), COLUMN()+(-1), 1)), 2)</f>
        <v>0.01</v>
      </c>
    </row>
    <row r="13" spans="1:8" ht="13.50" thickBot="1" customHeight="1">
      <c r="A13" s="1" t="s">
        <v>21</v>
      </c>
      <c r="B13" s="1"/>
      <c r="C13" s="1"/>
      <c r="D13" s="10" t="s">
        <v>22</v>
      </c>
      <c r="E13" s="1" t="s">
        <v>23</v>
      </c>
      <c r="F13" s="11">
        <v>0.021</v>
      </c>
      <c r="G13" s="12">
        <v>23.95</v>
      </c>
      <c r="H13" s="12">
        <f ca="1">ROUND(INDIRECT(ADDRESS(ROW()+(0), COLUMN()+(-2), 1))*INDIRECT(ADDRESS(ROW()+(0), COLUMN()+(-1), 1)), 2)</f>
        <v>0.5</v>
      </c>
    </row>
    <row r="14" spans="1:8" ht="13.50" thickBot="1" customHeight="1">
      <c r="A14" s="1" t="s">
        <v>24</v>
      </c>
      <c r="B14" s="1"/>
      <c r="C14" s="1"/>
      <c r="D14" s="10" t="s">
        <v>25</v>
      </c>
      <c r="E14" s="1" t="s">
        <v>26</v>
      </c>
      <c r="F14" s="11">
        <v>2.368</v>
      </c>
      <c r="G14" s="12">
        <v>0.2</v>
      </c>
      <c r="H14" s="12">
        <f ca="1">ROUND(INDIRECT(ADDRESS(ROW()+(0), COLUMN()+(-2), 1))*INDIRECT(ADDRESS(ROW()+(0), COLUMN()+(-1), 1)), 2)</f>
        <v>0.47</v>
      </c>
    </row>
    <row r="15" spans="1:8" ht="13.50" thickBot="1" customHeight="1">
      <c r="A15" s="1" t="s">
        <v>27</v>
      </c>
      <c r="B15" s="1"/>
      <c r="C15" s="1"/>
      <c r="D15" s="10" t="s">
        <v>28</v>
      </c>
      <c r="E15" s="1" t="s">
        <v>29</v>
      </c>
      <c r="F15" s="11">
        <v>1.05</v>
      </c>
      <c r="G15" s="12">
        <v>3.28</v>
      </c>
      <c r="H15" s="12">
        <f ca="1">ROUND(INDIRECT(ADDRESS(ROW()+(0), COLUMN()+(-2), 1))*INDIRECT(ADDRESS(ROW()+(0), COLUMN()+(-1), 1)), 2)</f>
        <v>3.44</v>
      </c>
    </row>
    <row r="16" spans="1:8" ht="13.50" thickBot="1" customHeight="1">
      <c r="A16" s="1" t="s">
        <v>30</v>
      </c>
      <c r="B16" s="1"/>
      <c r="C16" s="1"/>
      <c r="D16" s="10" t="s">
        <v>31</v>
      </c>
      <c r="E16" s="1" t="s">
        <v>32</v>
      </c>
      <c r="F16" s="11">
        <v>0.24</v>
      </c>
      <c r="G16" s="12">
        <v>0.43</v>
      </c>
      <c r="H16" s="12">
        <f ca="1">ROUND(INDIRECT(ADDRESS(ROW()+(0), COLUMN()+(-2), 1))*INDIRECT(ADDRESS(ROW()+(0), COLUMN()+(-1), 1)), 2)</f>
        <v>0.1</v>
      </c>
    </row>
    <row r="17" spans="1:8" ht="76.50" thickBot="1" customHeight="1">
      <c r="A17" s="1" t="s">
        <v>33</v>
      </c>
      <c r="B17" s="1"/>
      <c r="C17" s="1"/>
      <c r="D17" s="10" t="s">
        <v>34</v>
      </c>
      <c r="E17" s="1" t="s">
        <v>35</v>
      </c>
      <c r="F17" s="11">
        <v>0.01</v>
      </c>
      <c r="G17" s="12">
        <v>1.77</v>
      </c>
      <c r="H17" s="12">
        <f ca="1">ROUND(INDIRECT(ADDRESS(ROW()+(0), COLUMN()+(-2), 1))*INDIRECT(ADDRESS(ROW()+(0), COLUMN()+(-1), 1)), 2)</f>
        <v>0.02</v>
      </c>
    </row>
    <row r="18" spans="1:8" ht="13.50" thickBot="1" customHeight="1">
      <c r="A18" s="1" t="s">
        <v>36</v>
      </c>
      <c r="B18" s="1"/>
      <c r="C18" s="1"/>
      <c r="D18" s="10" t="s">
        <v>37</v>
      </c>
      <c r="E18" s="1" t="s">
        <v>38</v>
      </c>
      <c r="F18" s="13">
        <v>0.09</v>
      </c>
      <c r="G18" s="14">
        <v>1.63</v>
      </c>
      <c r="H18" s="14">
        <f ca="1">ROUND(INDIRECT(ADDRESS(ROW()+(0), COLUMN()+(-2), 1))*INDIRECT(ADDRESS(ROW()+(0), COLUMN()+(-1), 1)), 2)</f>
        <v>0.15</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15.61</v>
      </c>
    </row>
    <row r="20" spans="1:8" ht="13.50" thickBot="1" customHeight="1">
      <c r="A20" s="15">
        <v>2</v>
      </c>
      <c r="B20" s="15"/>
      <c r="C20" s="15"/>
      <c r="D20" s="15"/>
      <c r="E20" s="18" t="s">
        <v>40</v>
      </c>
      <c r="F20" s="18"/>
      <c r="G20" s="15"/>
      <c r="H20" s="15"/>
    </row>
    <row r="21" spans="1:8" ht="13.50" thickBot="1" customHeight="1">
      <c r="A21" s="1" t="s">
        <v>41</v>
      </c>
      <c r="B21" s="1"/>
      <c r="C21" s="1"/>
      <c r="D21" s="10" t="s">
        <v>42</v>
      </c>
      <c r="E21" s="1" t="s">
        <v>43</v>
      </c>
      <c r="F21" s="13">
        <v>0.021</v>
      </c>
      <c r="G21" s="14">
        <v>4.1</v>
      </c>
      <c r="H21" s="14">
        <f ca="1">ROUND(INDIRECT(ADDRESS(ROW()+(0), COLUMN()+(-2), 1))*INDIRECT(ADDRESS(ROW()+(0), COLUMN()+(-1), 1)), 2)</f>
        <v>0.09</v>
      </c>
    </row>
    <row r="22" spans="1:8" ht="13.50" thickBot="1" customHeight="1">
      <c r="A22" s="15"/>
      <c r="B22" s="15"/>
      <c r="C22" s="15"/>
      <c r="D22" s="15"/>
      <c r="E22" s="15"/>
      <c r="F22" s="9" t="s">
        <v>44</v>
      </c>
      <c r="G22" s="9"/>
      <c r="H22" s="17">
        <f ca="1">ROUND(SUM(INDIRECT(ADDRESS(ROW()+(-1), COLUMN()+(0), 1))), 2)</f>
        <v>0.09</v>
      </c>
    </row>
    <row r="23" spans="1:8" ht="13.50" thickBot="1" customHeight="1">
      <c r="A23" s="15">
        <v>3</v>
      </c>
      <c r="B23" s="15"/>
      <c r="C23" s="15"/>
      <c r="D23" s="15"/>
      <c r="E23" s="18" t="s">
        <v>45</v>
      </c>
      <c r="F23" s="18"/>
      <c r="G23" s="15"/>
      <c r="H23" s="15"/>
    </row>
    <row r="24" spans="1:8" ht="13.50" thickBot="1" customHeight="1">
      <c r="A24" s="1" t="s">
        <v>46</v>
      </c>
      <c r="B24" s="1"/>
      <c r="C24" s="1"/>
      <c r="D24" s="10" t="s">
        <v>47</v>
      </c>
      <c r="E24" s="1" t="s">
        <v>48</v>
      </c>
      <c r="F24" s="11">
        <v>0.201</v>
      </c>
      <c r="G24" s="12">
        <v>17.84</v>
      </c>
      <c r="H24" s="12">
        <f ca="1">ROUND(INDIRECT(ADDRESS(ROW()+(0), COLUMN()+(-2), 1))*INDIRECT(ADDRESS(ROW()+(0), COLUMN()+(-1), 1)), 2)</f>
        <v>3.59</v>
      </c>
    </row>
    <row r="25" spans="1:8" ht="13.50" thickBot="1" customHeight="1">
      <c r="A25" s="1" t="s">
        <v>49</v>
      </c>
      <c r="B25" s="1"/>
      <c r="C25" s="1"/>
      <c r="D25" s="10" t="s">
        <v>50</v>
      </c>
      <c r="E25" s="1" t="s">
        <v>51</v>
      </c>
      <c r="F25" s="11">
        <v>0.201</v>
      </c>
      <c r="G25" s="12">
        <v>11.44</v>
      </c>
      <c r="H25" s="12">
        <f ca="1">ROUND(INDIRECT(ADDRESS(ROW()+(0), COLUMN()+(-2), 1))*INDIRECT(ADDRESS(ROW()+(0), COLUMN()+(-1), 1)), 2)</f>
        <v>2.3</v>
      </c>
    </row>
    <row r="26" spans="1:8" ht="13.50" thickBot="1" customHeight="1">
      <c r="A26" s="1" t="s">
        <v>52</v>
      </c>
      <c r="B26" s="1"/>
      <c r="C26" s="1"/>
      <c r="D26" s="10" t="s">
        <v>53</v>
      </c>
      <c r="E26" s="1" t="s">
        <v>54</v>
      </c>
      <c r="F26" s="11">
        <v>0.106</v>
      </c>
      <c r="G26" s="12">
        <v>11.01</v>
      </c>
      <c r="H26" s="12">
        <f ca="1">ROUND(INDIRECT(ADDRESS(ROW()+(0), COLUMN()+(-2), 1))*INDIRECT(ADDRESS(ROW()+(0), COLUMN()+(-1), 1)), 2)</f>
        <v>1.17</v>
      </c>
    </row>
    <row r="27" spans="1:8" ht="13.50" thickBot="1" customHeight="1">
      <c r="A27" s="1" t="s">
        <v>55</v>
      </c>
      <c r="B27" s="1"/>
      <c r="C27" s="1"/>
      <c r="D27" s="10" t="s">
        <v>56</v>
      </c>
      <c r="E27" s="1" t="s">
        <v>57</v>
      </c>
      <c r="F27" s="13">
        <v>0.206</v>
      </c>
      <c r="G27" s="14">
        <v>17.84</v>
      </c>
      <c r="H27" s="14">
        <f ca="1">ROUND(INDIRECT(ADDRESS(ROW()+(0), COLUMN()+(-2), 1))*INDIRECT(ADDRESS(ROW()+(0), COLUMN()+(-1), 1)), 2)</f>
        <v>3.68</v>
      </c>
    </row>
    <row r="28" spans="1:8" ht="13.50" thickBot="1" customHeight="1">
      <c r="A28" s="15"/>
      <c r="B28" s="15"/>
      <c r="C28" s="15"/>
      <c r="D28" s="15"/>
      <c r="E28" s="15"/>
      <c r="F28" s="9" t="s">
        <v>58</v>
      </c>
      <c r="G28" s="9"/>
      <c r="H28" s="17">
        <f ca="1">ROUND(SUM(INDIRECT(ADDRESS(ROW()+(-1), COLUMN()+(0), 1)),INDIRECT(ADDRESS(ROW()+(-2), COLUMN()+(0), 1)),INDIRECT(ADDRESS(ROW()+(-3), COLUMN()+(0), 1)),INDIRECT(ADDRESS(ROW()+(-4), COLUMN()+(0), 1))), 2)</f>
        <v>10.74</v>
      </c>
    </row>
    <row r="29" spans="1:8" ht="13.50" thickBot="1" customHeight="1">
      <c r="A29" s="15">
        <v>4</v>
      </c>
      <c r="B29" s="15"/>
      <c r="C29" s="15"/>
      <c r="D29" s="15"/>
      <c r="E29" s="18" t="s">
        <v>59</v>
      </c>
      <c r="F29" s="18"/>
      <c r="G29" s="15"/>
      <c r="H29" s="15"/>
    </row>
    <row r="30" spans="1:8" ht="13.50" thickBot="1" customHeight="1">
      <c r="A30" s="19"/>
      <c r="B30" s="19"/>
      <c r="C30" s="19"/>
      <c r="D30" s="20" t="s">
        <v>60</v>
      </c>
      <c r="E30" s="19" t="s">
        <v>61</v>
      </c>
      <c r="F30" s="13">
        <v>2</v>
      </c>
      <c r="G30" s="14">
        <f ca="1">ROUND(SUM(INDIRECT(ADDRESS(ROW()+(-2), COLUMN()+(1), 1)),INDIRECT(ADDRESS(ROW()+(-8), COLUMN()+(1), 1)),INDIRECT(ADDRESS(ROW()+(-11), COLUMN()+(1), 1))), 2)</f>
        <v>26.44</v>
      </c>
      <c r="H30" s="14">
        <f ca="1">ROUND(INDIRECT(ADDRESS(ROW()+(0), COLUMN()+(-2), 1))*INDIRECT(ADDRESS(ROW()+(0), COLUMN()+(-1), 1))/100, 2)</f>
        <v>0.53</v>
      </c>
    </row>
    <row r="31" spans="1:8" ht="13.50" thickBot="1" customHeight="1">
      <c r="A31" s="21" t="s">
        <v>62</v>
      </c>
      <c r="B31" s="21"/>
      <c r="C31" s="21"/>
      <c r="D31" s="22"/>
      <c r="E31" s="23"/>
      <c r="F31" s="24" t="s">
        <v>63</v>
      </c>
      <c r="G31" s="25"/>
      <c r="H31" s="26">
        <f ca="1">ROUND(SUM(INDIRECT(ADDRESS(ROW()+(-1), COLUMN()+(0), 1)),INDIRECT(ADDRESS(ROW()+(-3), COLUMN()+(0), 1)),INDIRECT(ADDRESS(ROW()+(-9), COLUMN()+(0), 1)),INDIRECT(ADDRESS(ROW()+(-12), COLUMN()+(0), 1))), 2)</f>
        <v>26.97</v>
      </c>
    </row>
  </sheetData>
  <mergeCells count="3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F19:G19"/>
    <mergeCell ref="A20:C20"/>
    <mergeCell ref="E20:F20"/>
    <mergeCell ref="A21:C21"/>
    <mergeCell ref="A22:C22"/>
    <mergeCell ref="F22:G22"/>
    <mergeCell ref="A23:C23"/>
    <mergeCell ref="E23:F23"/>
    <mergeCell ref="A24:C24"/>
    <mergeCell ref="A25:C25"/>
    <mergeCell ref="A26:C26"/>
    <mergeCell ref="A27:C27"/>
    <mergeCell ref="A28:C28"/>
    <mergeCell ref="F28:G28"/>
    <mergeCell ref="A29:C29"/>
    <mergeCell ref="E29:F29"/>
    <mergeCell ref="A30:C30"/>
    <mergeCell ref="A31:E31"/>
    <mergeCell ref="F31:G31"/>
  </mergeCells>
  <pageMargins left="0.147638" right="0.147638" top="0.206693" bottom="0.206693" header="0.0" footer="0.0"/>
  <pageSetup paperSize="9" orientation="portrait"/>
  <rowBreaks count="0" manualBreakCount="0">
    </rowBreaks>
</worksheet>
</file>