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<sst xmlns="http://schemas.openxmlformats.org/spreadsheetml/2006/main" count="32" uniqueCount="32">
  <si>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</si>
  <si>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NIO030</t>
  </si>
  <si>
    <t xml:space="preserve">Ud</t>
  </si>
  <si>
    <t xml:space="preserve">Sellado impermeabilizante de hueco pasamuros para paso de los tensores de la cimbra, en muro de concreto.</t>
  </si>
  <si>
    <r>
      <rPr>
        <sz val="8.25"/>
        <color rgb="FF000000"/>
        <rFont val="Arial"/>
        <family val="2"/>
      </rPr>
      <t xml:space="preserve">Sellado impermeabilizante de hueco pasamuros de entre 20 y 25 mm de diámetro interior para paso de los tensores de la cimbra, en muro de concreto, con cordón de polietileno expandido de celdas cerradas, de sección circular de 20 mm de diámetro, para fondo de junta; masilla elastómera tixotrópica, monocomponente, a base de polímeros híbridos (MS), de color gris, aplicada con pistola desde el fondo de junta hacia fuera; y posterior revestimiento con mortero tixotrópico monocomponente, modificado con polímeros, reforzado con fibras de fraguado rápido (45 minutos), con una resistencia a compresión a 28 días mayor o igual a 25 N/mm² y una resistencia a la abrasión según el método Böhme de 13,6 cm³ / 50 cm², Euroclase F de reacción al fuego, Euroclase F de reacción al fuego.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</si>
  <si>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</si>
  <si>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</si>
  <si>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</si>
  <si>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</si>
  <si>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</si>
  <si>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</si>
  <si>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</si>
  <si>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</si>
  <si>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</si>
  <si>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</si>
  <si>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</si>
  <si>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</si>
  <si>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</si>
  <si>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mt09reh090a</t>
  </si>
  <si>
    <t xml:space="preserve">kg</t>
  </si>
  <si>
    <t xml:space="preserve">Mortero tixotrópico monocomponente, modificado con polímeros, reforzado con fibras de fraguado rápido (45 minutos), para aplicación en capa fina, con una resistencia a compresión a 28 días mayor o igual a 25 N/mm² y una resistencia a la abrasión según el método Böhme de 13,6 cm³ / 50 cm², compuesto de cementos especiales, agregados de granulometría seleccionada, polímeros especiales y fibras, con bajo contenido en cromato y exento de cloruros, para reparación superficial y acabado de estructuras de concreto.</t>
  </si>
  <si>
    <t xml:space="preserve">Subtotal materiales:</t>
  </si>
  <si>
    <t xml:space="preserve">Mano de obra</t>
  </si>
  <si>
    <t xml:space="preserve">mo070</t>
  </si>
  <si>
    <t xml:space="preserve">h</t>
  </si>
  <si>
    <t xml:space="preserve">Principiante de aplicador de productos impermeabilizantes.</t>
  </si>
  <si>
    <t xml:space="preserve">Subtotal mano de obra:</t>
  </si>
  <si>
    <t xml:space="preserve">Herramientas</t>
  </si>
  <si>
    <t xml:space="preserve">%</t>
  </si>
  <si>
    <t xml:space="preserve">Herramientas</t>
  </si>
  <si>
    <t xml:space="preserve">Coste de mantenimiento decenal: $ 0,02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</si>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</sst>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5.65"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0.24</v>
      </c>
      <c r="H10" s="12">
        <f ca="1">ROUND(INDIRECT(ADDRESS(ROW()+(0), COLUMN()+(-2), 1))*INDIRECT(ADDRESS(ROW()+(0), COLUMN()+(-1), 1)), 2)</f>
        <v>0.06</v>
      </c>
    </row>
    <row r="11" spans="1:8" ht="45.00" thickBot="1" customHeight="1">
      <c r="A11" s="1" t="s">
        <v>15</v>
      </c>
      <c r="B11" s="1"/>
      <c r="C11" s="10" t="s">
        <v>16</v>
      </c>
      <c r="D11" s="10"/>
      <c r="E11" s="1" t="s">
        <v>17</v>
      </c>
      <c r="F11" s="11">
        <v>0.026</v>
      </c>
      <c r="G11" s="12">
        <v>11.84</v>
      </c>
      <c r="H11" s="12">
        <f ca="1">ROUND(INDIRECT(ADDRESS(ROW()+(0), COLUMN()+(-2), 1))*INDIRECT(ADDRESS(ROW()+(0), COLUMN()+(-1), 1)), 2)</f>
        <v>0.31</v>
      </c>
    </row>
    <row r="12" spans="1:8" ht="66.00" thickBot="1" customHeight="1">
      <c r="A12" s="1" t="s">
        <v>18</v>
      </c>
      <c r="B12" s="1"/>
      <c r="C12" s="10" t="s">
        <v>19</v>
      </c>
      <c r="D12" s="10"/>
      <c r="E12" s="1" t="s">
        <v>20</v>
      </c>
      <c r="F12" s="13">
        <v>0.03</v>
      </c>
      <c r="G12" s="14">
        <v>1.97</v>
      </c>
      <c r="H12" s="14">
        <f ca="1">ROUND(INDIRECT(ADDRESS(ROW()+(0), COLUMN()+(-2), 1))*INDIRECT(ADDRESS(ROW()+(0), COLUMN()+(-1), 1)), 2)</f>
        <v>0.06</v>
      </c>
    </row>
    <row r="13" spans="1:8" ht="13.50" thickBot="1" customHeight="1">
      <c r="A13" s="15"/>
      <c r="B13" s="15"/>
      <c r="C13" s="15"/>
      <c r="D13" s="15"/>
      <c r="E13" s="15"/>
      <c r="F13" s="9" t="s">
        <v>21</v>
      </c>
      <c r="G13" s="9"/>
      <c r="H13" s="17">
        <f ca="1">ROUND(SUM(INDIRECT(ADDRESS(ROW()+(-1), COLUMN()+(0), 1)),INDIRECT(ADDRESS(ROW()+(-2), COLUMN()+(0), 1)),INDIRECT(ADDRESS(ROW()+(-3), COLUMN()+(0), 1))), 2)</f>
        <v>0.43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0.038</v>
      </c>
      <c r="G15" s="14">
        <v>11.44</v>
      </c>
      <c r="H15" s="14">
        <f ca="1">ROUND(INDIRECT(ADDRESS(ROW()+(0), COLUMN()+(-2), 1))*INDIRECT(ADDRESS(ROW()+(0), COLUMN()+(-1), 1)), 2)</f>
        <v>0.43</v>
      </c>
    </row>
    <row r="16" spans="1:8" ht="13.50" thickBot="1" customHeight="1">
      <c r="A16" s="15"/>
      <c r="B16" s="15"/>
      <c r="C16" s="15"/>
      <c r="D16" s="15"/>
      <c r="E16" s="15"/>
      <c r="F16" s="9" t="s">
        <v>26</v>
      </c>
      <c r="G16" s="9"/>
      <c r="H16" s="17">
        <f ca="1">ROUND(SUM(INDIRECT(ADDRESS(ROW()+(-1), COLUMN()+(0), 1))), 2)</f>
        <v>0.43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0.86</v>
      </c>
      <c r="H18" s="14">
        <f ca="1">ROUND(INDIRECT(ADDRESS(ROW()+(0), COLUMN()+(-2), 1))*INDIRECT(ADDRESS(ROW()+(0), COLUMN()+(-1), 1))/100, 2)</f>
        <v>0.02</v>
      </c>
    </row>
    <row r="19" spans="1:8" ht="13.50" thickBot="1" customHeight="1">
      <c r="A19" s="21" t="s">
        <v>30</v>
      </c>
      <c r="B19" s="21"/>
      <c r="C19" s="22"/>
      <c r="D19" s="22"/>
      <c r="E19" s="23"/>
      <c r="F19" s="24" t="s">
        <v>31</v>
      </c>
      <c r="G19" s="25"/>
      <c r="H19" s="26">
        <f ca="1">ROUND(SUM(INDIRECT(ADDRESS(ROW()+(-1), COLUMN()+(0), 1)),INDIRECT(ADDRESS(ROW()+(-3), COLUMN()+(0), 1)),INDIRECT(ADDRESS(ROW()+(-6), COLUMN()+(0), 1))), 2)</f>
        <v>0.88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