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<sst xmlns="http://schemas.openxmlformats.org/spreadsheetml/2006/main" count="34" uniqueCount="34">
  <si>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</si>
  <si>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NAR010</t>
  </si>
  <si>
    <t xml:space="preserve">m²</t>
  </si>
  <si>
    <t xml:space="preserve">Aislamiento térmico en cubiertas inclinadas sobre espacio no habitable, por soplado desde el interior.</t>
  </si>
  <si>
    <r>
      <rPr>
        <sz val="8.25"/>
        <color rgb="FF000000"/>
        <rFont val="Arial"/>
        <family val="2"/>
      </rPr>
      <t xml:space="preserve">Aislamiento térmico en cubiertas inclinadas sobre espacio no habitable de 40 mm de espesor medio, por soplado, desde el interior, de nódulos de lana mineral, no aptos como soporte nutritivo para el desarrollo de hongos ni bacterias, densidad 50 kg/m³ y conductividad térmica 0,035 W/(mK), sobre la superficie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</si>
  <si>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</si>
  <si>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</si>
  <si>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</si>
  <si>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</si>
  <si>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</si>
  <si>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</si>
  <si>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</si>
  <si>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mt16lvi100e</t>
  </si>
  <si>
    <t xml:space="preserve">kg</t>
  </si>
  <si>
    <t xml:space="preserve">Nódulos de lana mineral,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</si>
  <si>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Subtotal materiales:</t>
  </si>
  <si>
    <t xml:space="preserve">Equipo y maquinaria</t>
  </si>
  <si>
    <t xml:space="preserve">mq08mpa020</t>
  </si>
  <si>
    <t xml:space="preserve">h</t>
  </si>
  <si>
    <t xml:space="preserve">Equipo y maquinaria para esparcimiento de aislamiento en nódulos.</t>
  </si>
  <si>
    <t xml:space="preserve">Subtotal equipo y maquinaria:</t>
  </si>
  <si>
    <t xml:space="preserve">Mano de obra</t>
  </si>
  <si>
    <t xml:space="preserve">mo030</t>
  </si>
  <si>
    <t xml:space="preserve">h</t>
  </si>
  <si>
    <t xml:space="preserve">Aplicador de productos aislantes.</t>
  </si>
  <si>
    <t xml:space="preserve">mo068</t>
  </si>
  <si>
    <t xml:space="preserve">h</t>
  </si>
  <si>
    <t xml:space="preserve">Principiante de aplicador de productos aislantes.</t>
  </si>
  <si>
    <t xml:space="preserve">Subtotal mano de obra:</t>
  </si>
  <si>
    <t xml:space="preserve">Herramientas</t>
  </si>
  <si>
    <t xml:space="preserve">%</t>
  </si>
  <si>
    <t xml:space="preserve">Herramientas</t>
  </si>
  <si>
    <t xml:space="preserve">Coste de mantenimiento decenal: $ 0,25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</si>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</sst>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08" customWidth="1"/>
    <col min="3" max="3" width="2.21" customWidth="1"/>
    <col min="4" max="4" width="5.44" customWidth="1"/>
    <col min="5" max="5" width="70.89" customWidth="1"/>
    <col min="6" max="6" width="16.66" customWidth="1"/>
    <col min="7" max="7" width="12.24"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2</v>
      </c>
      <c r="G10" s="14">
        <v>3.96</v>
      </c>
      <c r="H10" s="14">
        <f ca="1">ROUND(INDIRECT(ADDRESS(ROW()+(0), COLUMN()+(-2), 1))*INDIRECT(ADDRESS(ROW()+(0), COLUMN()+(-1), 1)), 2)</f>
        <v>7.92</v>
      </c>
    </row>
    <row r="11" spans="1:8" ht="13.50" thickBot="1" customHeight="1">
      <c r="A11" s="15"/>
      <c r="B11" s="15"/>
      <c r="C11" s="15"/>
      <c r="D11" s="15"/>
      <c r="E11" s="15"/>
      <c r="F11" s="9" t="s">
        <v>15</v>
      </c>
      <c r="G11" s="9"/>
      <c r="H11" s="17">
        <f ca="1">ROUND(SUM(INDIRECT(ADDRESS(ROW()+(-1), COLUMN()+(0), 1))), 2)</f>
        <v>7.92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0.096</v>
      </c>
      <c r="G13" s="14">
        <v>16.47</v>
      </c>
      <c r="H13" s="14">
        <f ca="1">ROUND(INDIRECT(ADDRESS(ROW()+(0), COLUMN()+(-2), 1))*INDIRECT(ADDRESS(ROW()+(0), COLUMN()+(-1), 1)), 2)</f>
        <v>1.58</v>
      </c>
    </row>
    <row r="14" spans="1:8" ht="13.50" thickBot="1" customHeight="1">
      <c r="A14" s="15"/>
      <c r="B14" s="15"/>
      <c r="C14" s="15"/>
      <c r="D14" s="15"/>
      <c r="E14" s="15"/>
      <c r="F14" s="9" t="s">
        <v>20</v>
      </c>
      <c r="G14" s="9"/>
      <c r="H14" s="17">
        <f ca="1">ROUND(SUM(INDIRECT(ADDRESS(ROW()+(-1), COLUMN()+(0), 1))), 2)</f>
        <v>1.58</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0.108</v>
      </c>
      <c r="G16" s="13">
        <v>14.64</v>
      </c>
      <c r="H16" s="13">
        <f ca="1">ROUND(INDIRECT(ADDRESS(ROW()+(0), COLUMN()+(-2), 1))*INDIRECT(ADDRESS(ROW()+(0), COLUMN()+(-1), 1)), 2)</f>
        <v>1.58</v>
      </c>
    </row>
    <row r="17" spans="1:8" ht="13.50" thickBot="1" customHeight="1">
      <c r="A17" s="1" t="s">
        <v>25</v>
      </c>
      <c r="B17" s="1"/>
      <c r="C17" s="10" t="s">
        <v>26</v>
      </c>
      <c r="D17" s="10"/>
      <c r="E17" s="1" t="s">
        <v>27</v>
      </c>
      <c r="F17" s="12">
        <v>0.108</v>
      </c>
      <c r="G17" s="14">
        <v>9.38</v>
      </c>
      <c r="H17" s="14">
        <f ca="1">ROUND(INDIRECT(ADDRESS(ROW()+(0), COLUMN()+(-2), 1))*INDIRECT(ADDRESS(ROW()+(0), COLUMN()+(-1), 1)), 2)</f>
        <v>1.01</v>
      </c>
    </row>
    <row r="18" spans="1:8" ht="13.50" thickBot="1" customHeight="1">
      <c r="A18" s="15"/>
      <c r="B18" s="15"/>
      <c r="C18" s="15"/>
      <c r="D18" s="15"/>
      <c r="E18" s="15"/>
      <c r="F18" s="9" t="s">
        <v>28</v>
      </c>
      <c r="G18" s="9"/>
      <c r="H18" s="17">
        <f ca="1">ROUND(SUM(INDIRECT(ADDRESS(ROW()+(-1), COLUMN()+(0), 1)),INDIRECT(ADDRESS(ROW()+(-2), COLUMN()+(0), 1))), 2)</f>
        <v>2.59</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2</v>
      </c>
      <c r="G20" s="14">
        <f ca="1">ROUND(SUM(INDIRECT(ADDRESS(ROW()+(-2), COLUMN()+(1), 1)),INDIRECT(ADDRESS(ROW()+(-6), COLUMN()+(1), 1)),INDIRECT(ADDRESS(ROW()+(-9), COLUMN()+(1), 1))), 2)</f>
        <v>12.09</v>
      </c>
      <c r="H20" s="14">
        <f ca="1">ROUND(INDIRECT(ADDRESS(ROW()+(0), COLUMN()+(-2), 1))*INDIRECT(ADDRESS(ROW()+(0), COLUMN()+(-1), 1))/100, 2)</f>
        <v>0.24</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12.33</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