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<sst xmlns="http://schemas.openxmlformats.org/spreadsheetml/2006/main" count="29" uniqueCount="29">
  <si>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</si>
  <si>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NAL035</t>
  </si>
  <si>
    <t xml:space="preserve">m²</t>
  </si>
  <si>
    <t xml:space="preserve">Aislamiento térmico de suelos flotantes, con placas de nódulos de poliestireno.</t>
  </si>
  <si>
    <r>
      <rPr>
        <sz val="8.25"/>
        <color rgb="FF000000"/>
        <rFont val="Arial"/>
        <family val="2"/>
      </rPr>
      <t xml:space="preserve">Aislamiento térmico de suelos flotantes formado por, placa de nódulos, de poliestireno expandido (EPS), 75,5x106 cm.</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</si>
  <si>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</si>
  <si>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</si>
  <si>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</si>
  <si>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</si>
  <si>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</si>
  <si>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</si>
  <si>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</si>
  <si>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mt17sch010a</t>
  </si>
  <si>
    <t xml:space="preserve">m²</t>
  </si>
  <si>
    <t xml:space="preserve">Placa de nódulos, de poliestireno expandido (EPS), 75,5x106 cm, para tubo de 16 mm de diámetro, paso del tubo múltiplo de 7,5 cm, unión entre placas mediante machihembrado, adecuada para bases de pavimento de mortero de cemento convencional.</t>
  </si>
  <si>
    <t xml:space="preserve">Subtotal materiales:</t>
  </si>
  <si>
    <t xml:space="preserve">Mano de obra</t>
  </si>
  <si>
    <t xml:space="preserve">mo054</t>
  </si>
  <si>
    <t xml:space="preserve">h</t>
  </si>
  <si>
    <t xml:space="preserve">Montador de aislamientos.</t>
  </si>
  <si>
    <t xml:space="preserve">mo101</t>
  </si>
  <si>
    <t xml:space="preserve">h</t>
  </si>
  <si>
    <t xml:space="preserve">Principiante de montador de aislamientos.</t>
  </si>
  <si>
    <t xml:space="preserve">Subtotal mano de obra:</t>
  </si>
  <si>
    <t xml:space="preserve">Herramientas</t>
  </si>
  <si>
    <t xml:space="preserve">%</t>
  </si>
  <si>
    <t xml:space="preserve">Herramientas</t>
  </si>
  <si>
    <t xml:space="preserve">Coste de mantenimiento decenal: $ 3,85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</si>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</sst>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2.04" customWidth="1"/>
    <col min="4" max="4" width="5.61" customWidth="1"/>
    <col min="5" max="5" width="75.48"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24.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1</v>
      </c>
      <c r="G10" s="14">
        <v>27.34</v>
      </c>
      <c r="H10" s="14">
        <f ca="1">ROUND(INDIRECT(ADDRESS(ROW()+(0), COLUMN()+(-2), 1))*INDIRECT(ADDRESS(ROW()+(0), COLUMN()+(-1), 1)), 2)</f>
        <v>27.34</v>
      </c>
    </row>
    <row r="11" spans="1:8" ht="13.50" thickBot="1" customHeight="1">
      <c r="A11" s="15"/>
      <c r="B11" s="15"/>
      <c r="C11" s="15"/>
      <c r="D11" s="15"/>
      <c r="E11" s="15"/>
      <c r="F11" s="9" t="s">
        <v>15</v>
      </c>
      <c r="G11" s="9"/>
      <c r="H11" s="17">
        <f ca="1">ROUND(SUM(INDIRECT(ADDRESS(ROW()+(-1), COLUMN()+(0), 1))), 2)</f>
        <v>27.34</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0.045</v>
      </c>
      <c r="G13" s="13">
        <v>18.33</v>
      </c>
      <c r="H13" s="13">
        <f ca="1">ROUND(INDIRECT(ADDRESS(ROW()+(0), COLUMN()+(-2), 1))*INDIRECT(ADDRESS(ROW()+(0), COLUMN()+(-1), 1)), 2)</f>
        <v>0.82</v>
      </c>
    </row>
    <row r="14" spans="1:8" ht="13.50" thickBot="1" customHeight="1">
      <c r="A14" s="1" t="s">
        <v>20</v>
      </c>
      <c r="B14" s="1"/>
      <c r="C14" s="10" t="s">
        <v>21</v>
      </c>
      <c r="D14" s="10"/>
      <c r="E14" s="1" t="s">
        <v>22</v>
      </c>
      <c r="F14" s="12">
        <v>0.045</v>
      </c>
      <c r="G14" s="14">
        <v>11.44</v>
      </c>
      <c r="H14" s="14">
        <f ca="1">ROUND(INDIRECT(ADDRESS(ROW()+(0), COLUMN()+(-2), 1))*INDIRECT(ADDRESS(ROW()+(0), COLUMN()+(-1), 1)), 2)</f>
        <v>0.51</v>
      </c>
    </row>
    <row r="15" spans="1:8" ht="13.50" thickBot="1" customHeight="1">
      <c r="A15" s="15"/>
      <c r="B15" s="15"/>
      <c r="C15" s="15"/>
      <c r="D15" s="15"/>
      <c r="E15" s="15"/>
      <c r="F15" s="9" t="s">
        <v>23</v>
      </c>
      <c r="G15" s="9"/>
      <c r="H15" s="17">
        <f ca="1">ROUND(SUM(INDIRECT(ADDRESS(ROW()+(-1), COLUMN()+(0), 1)),INDIRECT(ADDRESS(ROW()+(-2), COLUMN()+(0), 1))), 2)</f>
        <v>1.33</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28.67</v>
      </c>
      <c r="H17" s="14">
        <f ca="1">ROUND(INDIRECT(ADDRESS(ROW()+(0), COLUMN()+(-2), 1))*INDIRECT(ADDRESS(ROW()+(0), COLUMN()+(-1), 1))/100, 2)</f>
        <v>0.57</v>
      </c>
    </row>
    <row r="18" spans="1:8" ht="13.50" thickBot="1" customHeight="1">
      <c r="A18" s="21" t="s">
        <v>27</v>
      </c>
      <c r="B18" s="21"/>
      <c r="C18" s="22"/>
      <c r="D18" s="22"/>
      <c r="E18" s="23"/>
      <c r="F18" s="24" t="s">
        <v>28</v>
      </c>
      <c r="G18" s="25"/>
      <c r="H18" s="26">
        <f ca="1">ROUND(SUM(INDIRECT(ADDRESS(ROW()+(-1), COLUMN()+(0), 1)),INDIRECT(ADDRESS(ROW()+(-3), COLUMN()+(0), 1)),INDIRECT(ADDRESS(ROW()+(-7), COLUMN()+(0), 1))), 2)</f>
        <v>29.24</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