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Hoja 1" sheetId="1" r:id="rId1"/>
  </sheets>
  <calcPr calcId="124519"/>
</workbook>
</file>

<file path=xl/sharedStrings.xml><?xml version="1.0" encoding="utf-8"?>
<sst xmlns="http://schemas.openxmlformats.org/spreadsheetml/2006/main" count="32" uniqueCount="32">
  <si>
    <t xml:space="preserve"/>
  </si>
  <si>
    <t xml:space="preserve">LSZ030</t>
  </si>
  <si>
    <t xml:space="preserve">m²</t>
  </si>
  <si>
    <t xml:space="preserve">Celosía de láminas de aluminio.</t>
  </si>
  <si>
    <r>
      <rPr>
        <sz val="8.25"/>
        <color rgb="FF000000"/>
        <rFont val="Arial"/>
        <family val="2"/>
      </rPr>
      <t xml:space="preserve">Celosía fija de láminas verticales orientables machihembradas entre sí, de aluminio, acabado lacado con 60 micras de espesor mínimo de película seca, color a elegir, con el sello QUALICOAT, de 150 a 200 mm de anchura, con testeros de nylon de elevada resistencia y pivotes de aluminio de 6 mm de diámetro mínimo, alojados en el marco de aluminio extruido de aleación 6063 con tratamiento térmico T5, con accionamiento manual. Incluso elementos de fijación para montaje en posición vertical sobre superficie soporte de mampostería.</t>
    </r>
    <r>
      <rPr>
        <sz val="8.25"/>
        <color rgb="FF000000"/>
        <rFont val="Arial"/>
        <family val="2"/>
      </rPr>
      <t xml:space="preserve">
</t>
    </r>
  </si>
  <si>
    <t xml:space="preserve">Código</t>
  </si>
  <si>
    <t xml:space="preserve">Unidad</t>
  </si>
  <si>
    <t xml:space="preserve">Descripción</t>
  </si>
  <si>
    <t xml:space="preserve">Rendimiento</t>
  </si>
  <si>
    <r>
      <rPr>
        <b/>
        <sz val="8.25"/>
        <color rgb="FF000000"/>
        <rFont val="Arial"/>
        <family val="2"/>
      </rPr>
      <t xml:space="preserve">Precio</t>
    </r>
    <r>
      <rPr>
        <b/>
        <sz val="8.25"/>
        <color rgb="FF000000"/>
        <rFont val="Arial"/>
        <family val="2"/>
      </rPr>
      <t xml:space="preserve">
</t>
    </r>
    <r>
      <rPr>
        <b/>
        <sz val="8.25"/>
        <color rgb="FF000000"/>
        <rFont val="Arial"/>
        <family val="2"/>
      </rPr>
      <t xml:space="preserve">unitario</t>
    </r>
  </si>
  <si>
    <t xml:space="preserve">Importe</t>
  </si>
  <si>
    <t xml:space="preserve">Materiales</t>
  </si>
  <si>
    <t xml:space="preserve">mt26aaa033a</t>
  </si>
  <si>
    <t xml:space="preserve">Ud</t>
  </si>
  <si>
    <t xml:space="preserve">Anclaje mecánico con taco de nylon y tornillo de acero galvanizado, de cabeza avellanada.</t>
  </si>
  <si>
    <t xml:space="preserve">mt25pce030c</t>
  </si>
  <si>
    <t xml:space="preserve">m²</t>
  </si>
  <si>
    <t xml:space="preserve">Celosía fija de láminas verticales orientables machihembradas entre sí, de aluminio, acabado lacado con 60 micras de espesor mínimo de película seca, color a elegir, con el sello QUALICOAT, de 150 a 200 mm de anchura, con testeros de nylon de elevada resistencia y pivotes de aluminio de 6 mm de diámetro mínimo, alojados en el marco de aluminio extruido de aleación 6063 con tratamiento térmico T5, con accionamiento manual.</t>
  </si>
  <si>
    <t xml:space="preserve">Subtotal materiales:</t>
  </si>
  <si>
    <t xml:space="preserve">Mano de obra</t>
  </si>
  <si>
    <t xml:space="preserve">mo018</t>
  </si>
  <si>
    <t xml:space="preserve">h</t>
  </si>
  <si>
    <t xml:space="preserve">Cerrajero.</t>
  </si>
  <si>
    <t xml:space="preserve">mo059</t>
  </si>
  <si>
    <t xml:space="preserve">h</t>
  </si>
  <si>
    <t xml:space="preserve">Principiante de cerrajero.</t>
  </si>
  <si>
    <t xml:space="preserve">Subtotal mano de obra:</t>
  </si>
  <si>
    <t xml:space="preserve">Herramientas</t>
  </si>
  <si>
    <t xml:space="preserve">%</t>
  </si>
  <si>
    <t xml:space="preserve">Herramientas</t>
  </si>
  <si>
    <t xml:space="preserve">Coste de mantenimiento decenal: $ 25,76 en los primeros 10 años.</t>
  </si>
  <si>
    <r>
      <rPr>
        <b/>
        <sz val="8.25"/>
        <color rgb="FF000000"/>
        <rFont val="Arial"/>
        <family val="2"/>
      </rPr>
      <t xml:space="preserve">Costos directos</t>
    </r>
    <r>
      <rPr>
        <sz val="8.25"/>
        <color rgb="FF000000"/>
        <rFont val="Arial"/>
        <family val="2"/>
      </rPr>
      <t xml:space="preserve"> </t>
    </r>
    <r>
      <rPr>
        <sz val="8.25"/>
        <color rgb="FF000000"/>
        <rFont val="Arial"/>
        <family val="2"/>
      </rPr>
      <t xml:space="preserve">(1+2+3)</t>
    </r>
    <r>
      <rPr>
        <sz val="8.25"/>
        <color rgb="FF000000"/>
        <rFont val="Arial"/>
        <family val="2"/>
      </rPr>
      <t xml:space="preserve">:</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</si>
</sst>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right/>
      <top/>
      <bottom style="thin">
        <color rgb="FF000000"/>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diagonal/>
    </border>
  </borders>
  <cellStyleXfs count="1">
    <xf numFmtId="0" fontId="0" fillId="0" borderId="0"/>
  </cellStyleXfs>
  <cellXfs count="27">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2" xfId="0" applyFont="1" applyAlignment="1">
      <alignment horizontal="center" vertical="bottom" wrapText="1"/>
    </xf>
    <xf numFmtId="0" fontId="0" fillId="0" borderId="2" xfId="0" applyFont="1" applyAlignment="1">
      <alignment horizontal="right" vertical="bottom" wrapText="1"/>
    </xf>
    <xf numFmtId="0" fontId="0" fillId="0" borderId="3" xfId="0" applyFont="1" applyAlignment="1">
      <alignment horizontal="center" vertical="center" wrapText="1"/>
    </xf>
    <xf numFmtId="0" fontId="0" fillId="0" borderId="3" xfId="0" applyFont="1" applyAlignment="1">
      <alignment horizontal="left" vertical="center" wrapText="1"/>
    </xf>
    <xf numFmtId="0" fontId="0" fillId="0" borderId="0" xfId="0" applyFont="1" applyAlignment="1">
      <alignment horizontal="center" vertical="top" wrapText="1"/>
    </xf>
    <xf numFmtId="200" fontId="0" fillId="0" borderId="0" xfId="0" applyFont="1" applyAlignment="1">
      <alignment horizontal="right" vertical="top" wrapText="1"/>
    </xf>
    <xf numFmtId="201" fontId="0" fillId="0" borderId="0" xfId="0" applyFont="1" applyAlignment="1">
      <alignment horizontal="right" vertical="top" wrapText="1"/>
    </xf>
    <xf numFmtId="200" fontId="0" fillId="0" borderId="2" xfId="0" applyFont="1" applyAlignment="1">
      <alignment horizontal="right" vertical="top" wrapText="1"/>
    </xf>
    <xf numFmtId="201" fontId="0" fillId="0" borderId="2" xfId="0" applyFont="1" applyAlignment="1">
      <alignment horizontal="right" vertical="top" wrapText="1"/>
    </xf>
    <xf numFmtId="0" fontId="0" fillId="0" borderId="0" xfId="0" applyFont="1" applyAlignment="1">
      <alignment horizontal="center" vertical="center" wrapText="1"/>
    </xf>
    <xf numFmtId="201" fontId="1" fillId="0" borderId="0" xfId="0" applyFont="1" applyAlignment="1">
      <alignment horizontal="right" vertical="top" wrapText="1"/>
    </xf>
    <xf numFmtId="201" fontId="1" fillId="0" borderId="3" xfId="0" applyFont="1" applyAlignment="1">
      <alignment horizontal="right" vertical="top" wrapText="1"/>
    </xf>
    <xf numFmtId="0" fontId="0" fillId="0" borderId="0" xfId="0" applyFont="1" applyAlignment="1">
      <alignment horizontal="left" vertical="center" wrapText="1"/>
    </xf>
    <xf numFmtId="0" fontId="0" fillId="0" borderId="2" xfId="0" applyFont="1" applyAlignment="1">
      <alignment horizontal="left" vertical="top" wrapText="1"/>
    </xf>
    <xf numFmtId="0" fontId="0" fillId="0" borderId="2" xfId="0" applyFont="1" applyAlignment="1">
      <alignment horizontal="center" vertical="top" wrapText="1"/>
    </xf>
    <xf numFmtId="0" fontId="0" fillId="0" borderId="4" xfId="0" applyFont="1" applyAlignment="1">
      <alignment horizontal="lef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right" vertical="center" wrapText="1"/>
    </xf>
    <xf numFmtId="0" fontId="0" fillId="0" borderId="3" xfId="0" applyFont="1" applyAlignment="1">
      <alignment horizontal="right" vertical="center" wrapText="1"/>
    </xf>
    <xf numFmtId="201" fontId="0" fillId="0" borderId="3"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99" customWidth="1"/>
    <col min="2" max="2" width="4.42" customWidth="1"/>
    <col min="3" max="3" width="1.87" customWidth="1"/>
    <col min="4" max="4" width="5.78" customWidth="1"/>
    <col min="5" max="5" width="74.46" customWidth="1"/>
    <col min="6" max="6" width="13.60" customWidth="1"/>
    <col min="7" max="7" width="10.37" customWidth="1"/>
    <col min="8" max="8" width="10.03"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55.50" thickBot="1" customHeight="1">
      <c r="A5" s="5" t="s">
        <v>4</v>
      </c>
      <c r="B5" s="5"/>
      <c r="C5" s="5"/>
      <c r="D5" s="5"/>
      <c r="E5" s="5"/>
      <c r="F5" s="5"/>
      <c r="G5" s="5"/>
      <c r="H5" s="5"/>
    </row>
    <row r="8" spans="1:8" ht="24.00" thickBot="1" customHeight="1">
      <c r="A8" s="6" t="s">
        <v>5</v>
      </c>
      <c r="B8" s="6"/>
      <c r="C8" s="6" t="s">
        <v>6</v>
      </c>
      <c r="D8" s="6"/>
      <c r="E8" s="6" t="s">
        <v>7</v>
      </c>
      <c r="F8" s="7" t="s">
        <v>8</v>
      </c>
      <c r="G8" s="7" t="s">
        <v>9</v>
      </c>
      <c r="H8" s="7" t="s">
        <v>10</v>
      </c>
    </row>
    <row r="9" spans="1:8" ht="13.50" thickBot="1" customHeight="1">
      <c r="A9" s="8">
        <v>1</v>
      </c>
      <c r="B9" s="8"/>
      <c r="C9" s="8"/>
      <c r="D9" s="8"/>
      <c r="E9" s="9" t="s">
        <v>11</v>
      </c>
      <c r="F9" s="9"/>
      <c r="G9" s="8"/>
      <c r="H9" s="8"/>
    </row>
    <row r="10" spans="1:8" ht="24.00" thickBot="1" customHeight="1">
      <c r="A10" s="1" t="s">
        <v>12</v>
      </c>
      <c r="B10" s="1"/>
      <c r="C10" s="10" t="s">
        <v>13</v>
      </c>
      <c r="D10" s="10"/>
      <c r="E10" s="1" t="s">
        <v>14</v>
      </c>
      <c r="F10" s="11">
        <v>4</v>
      </c>
      <c r="G10" s="12">
        <v>0.42</v>
      </c>
      <c r="H10" s="12">
        <f ca="1">ROUND(INDIRECT(ADDRESS(ROW()+(0), COLUMN()+(-2), 1))*INDIRECT(ADDRESS(ROW()+(0), COLUMN()+(-1), 1)), 2)</f>
        <v>1.68</v>
      </c>
    </row>
    <row r="11" spans="1:8" ht="66.00" thickBot="1" customHeight="1">
      <c r="A11" s="1" t="s">
        <v>15</v>
      </c>
      <c r="B11" s="1"/>
      <c r="C11" s="10" t="s">
        <v>16</v>
      </c>
      <c r="D11" s="10"/>
      <c r="E11" s="1" t="s">
        <v>17</v>
      </c>
      <c r="F11" s="13">
        <v>1</v>
      </c>
      <c r="G11" s="14">
        <v>122.23</v>
      </c>
      <c r="H11" s="14">
        <f ca="1">ROUND(INDIRECT(ADDRESS(ROW()+(0), COLUMN()+(-2), 1))*INDIRECT(ADDRESS(ROW()+(0), COLUMN()+(-1), 1)), 2)</f>
        <v>122.23</v>
      </c>
    </row>
    <row r="12" spans="1:8" ht="13.50" thickBot="1" customHeight="1">
      <c r="A12" s="15"/>
      <c r="B12" s="15"/>
      <c r="C12" s="15"/>
      <c r="D12" s="15"/>
      <c r="E12" s="15"/>
      <c r="F12" s="9" t="s">
        <v>18</v>
      </c>
      <c r="G12" s="9"/>
      <c r="H12" s="17">
        <f ca="1">ROUND(SUM(INDIRECT(ADDRESS(ROW()+(-1), COLUMN()+(0), 1)),INDIRECT(ADDRESS(ROW()+(-2), COLUMN()+(0), 1))), 2)</f>
        <v>123.91</v>
      </c>
    </row>
    <row r="13" spans="1:8" ht="13.50" thickBot="1" customHeight="1">
      <c r="A13" s="15">
        <v>2</v>
      </c>
      <c r="B13" s="15"/>
      <c r="C13" s="15"/>
      <c r="D13" s="15"/>
      <c r="E13" s="18" t="s">
        <v>19</v>
      </c>
      <c r="F13" s="18"/>
      <c r="G13" s="15"/>
      <c r="H13" s="15"/>
    </row>
    <row r="14" spans="1:8" ht="13.50" thickBot="1" customHeight="1">
      <c r="A14" s="1" t="s">
        <v>20</v>
      </c>
      <c r="B14" s="1"/>
      <c r="C14" s="10" t="s">
        <v>21</v>
      </c>
      <c r="D14" s="10"/>
      <c r="E14" s="1" t="s">
        <v>22</v>
      </c>
      <c r="F14" s="11">
        <v>0.353</v>
      </c>
      <c r="G14" s="12">
        <v>18.07</v>
      </c>
      <c r="H14" s="12">
        <f ca="1">ROUND(INDIRECT(ADDRESS(ROW()+(0), COLUMN()+(-2), 1))*INDIRECT(ADDRESS(ROW()+(0), COLUMN()+(-1), 1)), 2)</f>
        <v>6.38</v>
      </c>
    </row>
    <row r="15" spans="1:8" ht="13.50" thickBot="1" customHeight="1">
      <c r="A15" s="1" t="s">
        <v>23</v>
      </c>
      <c r="B15" s="1"/>
      <c r="C15" s="10" t="s">
        <v>24</v>
      </c>
      <c r="D15" s="10"/>
      <c r="E15" s="1" t="s">
        <v>25</v>
      </c>
      <c r="F15" s="13">
        <v>0.353</v>
      </c>
      <c r="G15" s="14">
        <v>11.46</v>
      </c>
      <c r="H15" s="14">
        <f ca="1">ROUND(INDIRECT(ADDRESS(ROW()+(0), COLUMN()+(-2), 1))*INDIRECT(ADDRESS(ROW()+(0), COLUMN()+(-1), 1)), 2)</f>
        <v>4.05</v>
      </c>
    </row>
    <row r="16" spans="1:8" ht="13.50" thickBot="1" customHeight="1">
      <c r="A16" s="15"/>
      <c r="B16" s="15"/>
      <c r="C16" s="15"/>
      <c r="D16" s="15"/>
      <c r="E16" s="15"/>
      <c r="F16" s="9" t="s">
        <v>26</v>
      </c>
      <c r="G16" s="9"/>
      <c r="H16" s="17">
        <f ca="1">ROUND(SUM(INDIRECT(ADDRESS(ROW()+(-1), COLUMN()+(0), 1)),INDIRECT(ADDRESS(ROW()+(-2), COLUMN()+(0), 1))), 2)</f>
        <v>10.43</v>
      </c>
    </row>
    <row r="17" spans="1:8" ht="13.50" thickBot="1" customHeight="1">
      <c r="A17" s="15">
        <v>3</v>
      </c>
      <c r="B17" s="15"/>
      <c r="C17" s="15"/>
      <c r="D17" s="15"/>
      <c r="E17" s="18" t="s">
        <v>27</v>
      </c>
      <c r="F17" s="18"/>
      <c r="G17" s="15"/>
      <c r="H17" s="15"/>
    </row>
    <row r="18" spans="1:8" ht="13.50" thickBot="1" customHeight="1">
      <c r="A18" s="19"/>
      <c r="B18" s="19"/>
      <c r="C18" s="20" t="s">
        <v>28</v>
      </c>
      <c r="D18" s="20"/>
      <c r="E18" s="19" t="s">
        <v>29</v>
      </c>
      <c r="F18" s="13">
        <v>2</v>
      </c>
      <c r="G18" s="14">
        <f ca="1">ROUND(SUM(INDIRECT(ADDRESS(ROW()+(-2), COLUMN()+(1), 1)),INDIRECT(ADDRESS(ROW()+(-6), COLUMN()+(1), 1))), 2)</f>
        <v>134.34</v>
      </c>
      <c r="H18" s="14">
        <f ca="1">ROUND(INDIRECT(ADDRESS(ROW()+(0), COLUMN()+(-2), 1))*INDIRECT(ADDRESS(ROW()+(0), COLUMN()+(-1), 1))/100, 2)</f>
        <v>2.69</v>
      </c>
    </row>
    <row r="19" spans="1:8" ht="13.50" thickBot="1" customHeight="1">
      <c r="A19" s="21" t="s">
        <v>30</v>
      </c>
      <c r="B19" s="21"/>
      <c r="C19" s="22"/>
      <c r="D19" s="22"/>
      <c r="E19" s="23"/>
      <c r="F19" s="24" t="s">
        <v>31</v>
      </c>
      <c r="G19" s="25"/>
      <c r="H19" s="26">
        <f ca="1">ROUND(SUM(INDIRECT(ADDRESS(ROW()+(-1), COLUMN()+(0), 1)),INDIRECT(ADDRESS(ROW()+(-3), COLUMN()+(0), 1)),INDIRECT(ADDRESS(ROW()+(-7), COLUMN()+(0), 1))), 2)</f>
        <v>137.03</v>
      </c>
    </row>
  </sheetData>
  <mergeCells count="33">
    <mergeCell ref="A1:H1"/>
    <mergeCell ref="B3:C3"/>
    <mergeCell ref="D3:H3"/>
    <mergeCell ref="A5:H5"/>
    <mergeCell ref="A8:B8"/>
    <mergeCell ref="C8:D8"/>
    <mergeCell ref="A9:B9"/>
    <mergeCell ref="C9:D9"/>
    <mergeCell ref="E9:F9"/>
    <mergeCell ref="A10:B10"/>
    <mergeCell ref="C10:D10"/>
    <mergeCell ref="A11:B11"/>
    <mergeCell ref="C11:D11"/>
    <mergeCell ref="A12:B12"/>
    <mergeCell ref="C12:D12"/>
    <mergeCell ref="F12:G12"/>
    <mergeCell ref="A13:B13"/>
    <mergeCell ref="C13:D13"/>
    <mergeCell ref="E13:F13"/>
    <mergeCell ref="A14:B14"/>
    <mergeCell ref="C14:D14"/>
    <mergeCell ref="A15:B15"/>
    <mergeCell ref="C15:D15"/>
    <mergeCell ref="A16:B16"/>
    <mergeCell ref="C16:D16"/>
    <mergeCell ref="F16:G16"/>
    <mergeCell ref="A17:B17"/>
    <mergeCell ref="C17:D17"/>
    <mergeCell ref="E17:F17"/>
    <mergeCell ref="A18:B18"/>
    <mergeCell ref="C18:D18"/>
    <mergeCell ref="A19:E19"/>
    <mergeCell ref="F19:G19"/>
  </mergeCells>
  <pageMargins left="0.147638" right="0.147638" top="0.206693" bottom="0.206693" header="0.0" footer="0.0"/>
  <pageSetup paperSize="9" orientation="portrait"/>
  <rowBreaks count="0" manualBreakCount="0">
    </rowBreaks>
</worksheet>
</file>