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<sst xmlns="http://schemas.openxmlformats.org/spreadsheetml/2006/main" count="44" uniqueCount="44">
  <si>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</si>
  <si>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LPL040</t>
  </si>
  <si>
    <t xml:space="preserve">Ud</t>
  </si>
  <si>
    <t xml:space="preserve">Puerta principal, de aluminio.</t>
  </si>
  <si>
    <r>
      <rPr>
        <sz val="7.80"/>
        <color rgb="FF000000"/>
        <rFont val="Arial"/>
        <family val="2"/>
      </rPr>
      <t xml:space="preserve">Puerta principal de aluminio termolacado en polvo, block de seguridad, de </t>
    </r>
    <r>
      <rPr>
        <b/>
        <sz val="7.80"/>
        <color rgb="FF000000"/>
        <rFont val="Arial"/>
        <family val="2"/>
      </rPr>
      <t xml:space="preserve">90x210</t>
    </r>
    <r>
      <rPr>
        <sz val="7.80"/>
        <color rgb="FF000000"/>
        <rFont val="Arial"/>
        <family val="2"/>
      </rPr>
      <t xml:space="preserve"> cm, estampación </t>
    </r>
    <r>
      <rPr>
        <b/>
        <sz val="7.80"/>
        <color rgb="FF000000"/>
        <rFont val="Arial"/>
        <family val="2"/>
      </rPr>
      <t xml:space="preserve">a una cara</t>
    </r>
    <r>
      <rPr>
        <sz val="7.80"/>
        <color rgb="FF000000"/>
        <rFont val="Arial"/>
        <family val="2"/>
      </rPr>
      <t xml:space="preserve">, acabado en color </t>
    </r>
    <r>
      <rPr>
        <b/>
        <sz val="7.80"/>
        <color rgb="FF000000"/>
        <rFont val="Arial"/>
        <family val="2"/>
      </rPr>
      <t xml:space="preserve">blanco RAL 9010</t>
    </r>
    <r>
      <rPr>
        <sz val="7.80"/>
        <color rgb="FF000000"/>
        <rFont val="Arial"/>
        <family val="2"/>
      </rPr>
      <t xml:space="preserve">, cerradura especial </t>
    </r>
    <r>
      <rPr>
        <b/>
        <sz val="7.80"/>
        <color rgb="FF000000"/>
        <rFont val="Arial"/>
        <family val="2"/>
      </rPr>
      <t xml:space="preserve">con un punto de cierre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y premarco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</si>
  <si>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</si>
  <si>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</si>
  <si>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</si>
  <si>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</si>
  <si>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</si>
  <si>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</si>
  <si>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</si>
  <si>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mt25paa010ac</t>
  </si>
  <si>
    <t xml:space="preserve">Ud</t>
  </si>
  <si>
    <t xml:space="preserve">Puerta principal de aluminio termolacado, block de seguridad, 90x210 cm, acabado en color blanco RAL 9010 con estampación a una cara, cerradura con un punto de cierre, y accesorios.</t>
  </si>
  <si>
    <t xml:space="preserve">mt26pec015c</t>
  </si>
  <si>
    <t xml:space="preserve">Ud</t>
  </si>
  <si>
    <t xml:space="preserve">Premarco de acero galvanizado, para puerta principal de aluminio de una hoja, con garras de anclaje a obra.</t>
  </si>
  <si>
    <t xml:space="preserve">mt13blw110a</t>
  </si>
  <si>
    <t xml:space="preserve">Ud</t>
  </si>
  <si>
    <t xml:space="preserve">Aerosol con 750 cm³ de espuma de poliuretano, de 25 kg/m³ de densidad, 150% de expansión, 18 N/cm² de resistencia a tracción y 20 N/cm² de resistencia a flexión, conductividad térmica 0,04 W/(mK), estable de -40°C a 100°C; aplicable con pistola.</t>
  </si>
  <si>
    <t xml:space="preserve">mt15sja100</t>
  </si>
  <si>
    <t xml:space="preserve">Ud</t>
  </si>
  <si>
    <t xml:space="preserve">Cartucho de masilla de silicona neutra.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</si>
  <si>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</si>
  <si>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</si>
  <si>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</si>
  <si>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</si>
  <si>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</si>
  <si>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</si>
  <si>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</si>
  <si>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</si>
  <si>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</si>
  <si>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</si>
  <si>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</si>
  <si>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</si>
  <si>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</si>
  <si>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Principiante de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</si>
  <si>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</si>
  <si>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</si>
  <si>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</si>
  <si>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</si>
  <si>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$ 72,11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</si>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</sst>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1.75" customWidth="1"/>
    <col min="3" max="3" width="6.27" customWidth="1"/>
    <col min="4" max="4" width="7.72" customWidth="1"/>
    <col min="5" max="5" width="55.23" customWidth="1"/>
    <col min="6" max="6" width="12.39" customWidth="1"/>
    <col min="7" max="7" width="0.87" customWidth="1"/>
    <col min="8" max="8" width="6.41" customWidth="1"/>
    <col min="9" max="9" width="4.08" customWidth="1"/>
    <col min="10" max="10" width="3.21" customWidth="1"/>
    <col min="11" max="11" width="7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/>
      <c r="H7" s="10" t="s">
        <v>9</v>
      </c>
      <c r="I7" s="10"/>
      <c r="J7" s="10" t="s">
        <v>10</v>
      </c>
      <c r="K7" s="10"/>
    </row>
    <row r="8" spans="1:11" ht="12.0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1"/>
      <c r="I8" s="11"/>
      <c r="J8" s="11"/>
      <c r="K8" s="11"/>
    </row>
    <row r="9" spans="1:11" ht="31.2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1.000000</v>
      </c>
      <c r="G9" s="14"/>
      <c r="H9" s="15">
        <v>553.250000</v>
      </c>
      <c r="I9" s="15"/>
      <c r="J9" s="15">
        <f ca="1">ROUND(INDIRECT(ADDRESS(ROW()+(0), COLUMN()+(-4), 1))*INDIRECT(ADDRESS(ROW()+(0), COLUMN()+(-2), 1)), 2)</f>
        <v>553.250000</v>
      </c>
      <c r="K9" s="15"/>
    </row>
    <row r="10" spans="1:11" ht="21.6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4">
        <v>1.000000</v>
      </c>
      <c r="G10" s="14"/>
      <c r="H10" s="15">
        <v>73.640000</v>
      </c>
      <c r="I10" s="15"/>
      <c r="J10" s="15">
        <f ca="1">ROUND(INDIRECT(ADDRESS(ROW()+(0), COLUMN()+(-4), 1))*INDIRECT(ADDRESS(ROW()+(0), COLUMN()+(-2), 1)), 2)</f>
        <v>73.640000</v>
      </c>
      <c r="K10" s="15"/>
    </row>
    <row r="11" spans="1:11" ht="40.80" thickBot="1" customHeight="1">
      <c r="A11" s="1" t="s">
        <v>18</v>
      </c>
      <c r="B11" s="13" t="s">
        <v>19</v>
      </c>
      <c r="C11" s="13"/>
      <c r="D11" s="1" t="s">
        <v>20</v>
      </c>
      <c r="E11" s="1"/>
      <c r="F11" s="14">
        <v>0.100000</v>
      </c>
      <c r="G11" s="14"/>
      <c r="H11" s="15">
        <v>13.550000</v>
      </c>
      <c r="I11" s="15"/>
      <c r="J11" s="15">
        <f ca="1">ROUND(INDIRECT(ADDRESS(ROW()+(0), COLUMN()+(-4), 1))*INDIRECT(ADDRESS(ROW()+(0), COLUMN()+(-2), 1)), 2)</f>
        <v>1.360000</v>
      </c>
      <c r="K11" s="15"/>
    </row>
    <row r="12" spans="1:11" ht="12.00" thickBot="1" customHeight="1">
      <c r="A12" s="1" t="s">
        <v>21</v>
      </c>
      <c r="B12" s="13" t="s">
        <v>22</v>
      </c>
      <c r="C12" s="13"/>
      <c r="D12" s="1" t="s">
        <v>23</v>
      </c>
      <c r="E12" s="1"/>
      <c r="F12" s="16">
        <v>0.200000</v>
      </c>
      <c r="G12" s="16"/>
      <c r="H12" s="17">
        <v>4.610000</v>
      </c>
      <c r="I12" s="17"/>
      <c r="J12" s="17">
        <f ca="1">ROUND(INDIRECT(ADDRESS(ROW()+(0), COLUMN()+(-4), 1))*INDIRECT(ADDRESS(ROW()+(0), COLUMN()+(-2), 1)), 2)</f>
        <v>0.920000</v>
      </c>
      <c r="K12" s="17"/>
    </row>
    <row r="13" spans="1:11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12"/>
      <c r="I13" s="12"/>
      <c r="J13" s="20">
        <f ca="1">ROUND(SUM(INDIRECT(ADDRESS(ROW()+(-1), COLUMN()+(0), 1)),INDIRECT(ADDRESS(ROW()+(-2), COLUMN()+(0), 1)),INDIRECT(ADDRESS(ROW()+(-3), COLUMN()+(0), 1)),INDIRECT(ADDRESS(ROW()+(-4), COLUMN()+(0), 1))), 2)</f>
        <v>629.170000</v>
      </c>
      <c r="K13" s="20"/>
    </row>
    <row r="14" spans="1:11" ht="12.00" thickBot="1" customHeight="1">
      <c r="A14" s="18">
        <v>2.000000</v>
      </c>
      <c r="B14" s="18"/>
      <c r="C14" s="18"/>
      <c r="D14" s="21" t="s">
        <v>25</v>
      </c>
      <c r="E14" s="21"/>
      <c r="F14" s="21"/>
      <c r="G14" s="21"/>
      <c r="H14" s="18"/>
      <c r="I14" s="18"/>
      <c r="J14" s="18"/>
      <c r="K14" s="18"/>
    </row>
    <row r="15" spans="1:11" ht="12.00" thickBot="1" customHeight="1">
      <c r="A15" s="1" t="s">
        <v>26</v>
      </c>
      <c r="B15" s="13" t="s">
        <v>27</v>
      </c>
      <c r="C15" s="13"/>
      <c r="D15" s="1" t="s">
        <v>28</v>
      </c>
      <c r="E15" s="1"/>
      <c r="F15" s="14">
        <v>0.595000</v>
      </c>
      <c r="G15" s="14"/>
      <c r="H15" s="15">
        <v>8.130000</v>
      </c>
      <c r="I15" s="15"/>
      <c r="J15" s="15">
        <f ca="1">ROUND(INDIRECT(ADDRESS(ROW()+(0), COLUMN()+(-4), 1))*INDIRECT(ADDRESS(ROW()+(0), COLUMN()+(-2), 1)), 2)</f>
        <v>4.840000</v>
      </c>
      <c r="K15" s="15"/>
    </row>
    <row r="16" spans="1:11" ht="12.00" thickBot="1" customHeight="1">
      <c r="A16" s="1" t="s">
        <v>29</v>
      </c>
      <c r="B16" s="13" t="s">
        <v>30</v>
      </c>
      <c r="C16" s="13"/>
      <c r="D16" s="1" t="s">
        <v>31</v>
      </c>
      <c r="E16" s="1"/>
      <c r="F16" s="14">
        <v>0.595000</v>
      </c>
      <c r="G16" s="14"/>
      <c r="H16" s="15">
        <v>4.930000</v>
      </c>
      <c r="I16" s="15"/>
      <c r="J16" s="15">
        <f ca="1">ROUND(INDIRECT(ADDRESS(ROW()+(0), COLUMN()+(-4), 1))*INDIRECT(ADDRESS(ROW()+(0), COLUMN()+(-2), 1)), 2)</f>
        <v>2.930000</v>
      </c>
      <c r="K16" s="15"/>
    </row>
    <row r="17" spans="1:11" ht="12.00" thickBot="1" customHeight="1">
      <c r="A17" s="1" t="s">
        <v>32</v>
      </c>
      <c r="B17" s="13" t="s">
        <v>33</v>
      </c>
      <c r="C17" s="13"/>
      <c r="D17" s="1" t="s">
        <v>34</v>
      </c>
      <c r="E17" s="1"/>
      <c r="F17" s="14">
        <v>0.535000</v>
      </c>
      <c r="G17" s="14"/>
      <c r="H17" s="15">
        <v>8.260000</v>
      </c>
      <c r="I17" s="15"/>
      <c r="J17" s="15">
        <f ca="1">ROUND(INDIRECT(ADDRESS(ROW()+(0), COLUMN()+(-4), 1))*INDIRECT(ADDRESS(ROW()+(0), COLUMN()+(-2), 1)), 2)</f>
        <v>4.420000</v>
      </c>
      <c r="K17" s="15"/>
    </row>
    <row r="18" spans="1:11" ht="12.00" thickBot="1" customHeight="1">
      <c r="A18" s="1" t="s">
        <v>35</v>
      </c>
      <c r="B18" s="13" t="s">
        <v>36</v>
      </c>
      <c r="C18" s="13"/>
      <c r="D18" s="1" t="s">
        <v>37</v>
      </c>
      <c r="E18" s="1"/>
      <c r="F18" s="16">
        <v>0.267000</v>
      </c>
      <c r="G18" s="16"/>
      <c r="H18" s="17">
        <v>5.150000</v>
      </c>
      <c r="I18" s="17"/>
      <c r="J18" s="17">
        <f ca="1">ROUND(INDIRECT(ADDRESS(ROW()+(0), COLUMN()+(-4), 1))*INDIRECT(ADDRESS(ROW()+(0), COLUMN()+(-2), 1)), 2)</f>
        <v>1.380000</v>
      </c>
      <c r="K18" s="17"/>
    </row>
    <row r="19" spans="1:11" ht="12.00" thickBot="1" customHeight="1">
      <c r="A19" s="18"/>
      <c r="B19" s="18"/>
      <c r="C19" s="18"/>
      <c r="D19" s="18"/>
      <c r="E19" s="18"/>
      <c r="F19" s="12" t="s">
        <v>38</v>
      </c>
      <c r="G19" s="12"/>
      <c r="H19" s="12"/>
      <c r="I19" s="12"/>
      <c r="J19" s="20">
        <f ca="1">ROUND(SUM(INDIRECT(ADDRESS(ROW()+(-1), COLUMN()+(0), 1)),INDIRECT(ADDRESS(ROW()+(-2), COLUMN()+(0), 1)),INDIRECT(ADDRESS(ROW()+(-3), COLUMN()+(0), 1)),INDIRECT(ADDRESS(ROW()+(-4), COLUMN()+(0), 1))), 2)</f>
        <v>13.570000</v>
      </c>
      <c r="K19" s="20"/>
    </row>
    <row r="20" spans="1:11" ht="12.00" thickBot="1" customHeight="1">
      <c r="A20" s="18">
        <v>3.000000</v>
      </c>
      <c r="B20" s="18"/>
      <c r="C20" s="18"/>
      <c r="D20" s="21" t="s">
        <v>39</v>
      </c>
      <c r="E20" s="21"/>
      <c r="F20" s="21"/>
      <c r="G20" s="21"/>
      <c r="H20" s="18"/>
      <c r="I20" s="18"/>
      <c r="J20" s="18"/>
      <c r="K20" s="18"/>
    </row>
    <row r="21" spans="1:11" ht="12.00" thickBot="1" customHeight="1">
      <c r="A21" s="22"/>
      <c r="B21" s="23" t="s">
        <v>40</v>
      </c>
      <c r="C21" s="23"/>
      <c r="D21" s="22" t="s">
        <v>41</v>
      </c>
      <c r="E21" s="22"/>
      <c r="F21" s="16">
        <v>2.000000</v>
      </c>
      <c r="G21" s="16"/>
      <c r="H21" s="17">
        <f ca="1">ROUND(SUM(INDIRECT(ADDRESS(ROW()+(-2), COLUMN()+(2), 1)),INDIRECT(ADDRESS(ROW()+(-8), COLUMN()+(2), 1))), 2)</f>
        <v>642.740000</v>
      </c>
      <c r="I21" s="17"/>
      <c r="J21" s="17">
        <f ca="1">ROUND(INDIRECT(ADDRESS(ROW()+(0), COLUMN()+(-4), 1))*INDIRECT(ADDRESS(ROW()+(0), COLUMN()+(-2), 1))/100, 2)</f>
        <v>12.850000</v>
      </c>
      <c r="K21" s="17"/>
    </row>
    <row r="22" spans="1:11" ht="12.00" thickBot="1" customHeight="1">
      <c r="A22" s="6" t="s">
        <v>42</v>
      </c>
      <c r="B22" s="7"/>
      <c r="C22" s="7"/>
      <c r="D22" s="8"/>
      <c r="E22" s="8"/>
      <c r="F22" s="24" t="s">
        <v>43</v>
      </c>
      <c r="G22" s="24"/>
      <c r="H22" s="25"/>
      <c r="I22" s="25"/>
      <c r="J22" s="26">
        <f ca="1">ROUND(SUM(INDIRECT(ADDRESS(ROW()+(-1), COLUMN()+(0), 1)),INDIRECT(ADDRESS(ROW()+(-3), COLUMN()+(0), 1)),INDIRECT(ADDRESS(ROW()+(-9), COLUMN()+(0), 1))), 2)</f>
        <v>655.590000</v>
      </c>
      <c r="K22" s="26"/>
    </row>
  </sheetData>
  <mergeCells count="80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I13"/>
    <mergeCell ref="J13:K13"/>
    <mergeCell ref="B14:C14"/>
    <mergeCell ref="D14:G14"/>
    <mergeCell ref="H14:I14"/>
    <mergeCell ref="J14:K14"/>
    <mergeCell ref="B15:C15"/>
    <mergeCell ref="D15:E15"/>
    <mergeCell ref="F15:G15"/>
    <mergeCell ref="H15:I15"/>
    <mergeCell ref="J15:K15"/>
    <mergeCell ref="B16:C16"/>
    <mergeCell ref="D16:E16"/>
    <mergeCell ref="F16:G16"/>
    <mergeCell ref="H16:I16"/>
    <mergeCell ref="J16:K16"/>
    <mergeCell ref="B17:C17"/>
    <mergeCell ref="D17:E17"/>
    <mergeCell ref="F17:G17"/>
    <mergeCell ref="H17:I17"/>
    <mergeCell ref="J17:K17"/>
    <mergeCell ref="B18:C18"/>
    <mergeCell ref="D18:E18"/>
    <mergeCell ref="F18:G18"/>
    <mergeCell ref="H18:I18"/>
    <mergeCell ref="J18:K18"/>
    <mergeCell ref="B19:C19"/>
    <mergeCell ref="D19:E19"/>
    <mergeCell ref="F19:I19"/>
    <mergeCell ref="J19:K19"/>
    <mergeCell ref="B20:C20"/>
    <mergeCell ref="D20:G20"/>
    <mergeCell ref="H20:I20"/>
    <mergeCell ref="J20:K20"/>
    <mergeCell ref="B21:C21"/>
    <mergeCell ref="D21:E21"/>
    <mergeCell ref="F21:G21"/>
    <mergeCell ref="H21:I21"/>
    <mergeCell ref="J21:K21"/>
    <mergeCell ref="A22:E22"/>
    <mergeCell ref="F22:I22"/>
    <mergeCell ref="J22:K22"/>
  </mergeCells>
  <pageMargins left="0.620079" right="0.472441" top="0.472441" bottom="0.472441" header="0.0" footer="0.0"/>
  <pageSetup paperSize="9" orientation="portrait"/>
  <rowBreaks count="0" manualBreakCount="0">
    </rowBreaks>
</worksheet>
</file>