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<sst xmlns="http://schemas.openxmlformats.org/spreadsheetml/2006/main" count="32" uniqueCount="32">
  <si>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</si>
  <si>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IVM034</t>
  </si>
  <si>
    <t xml:space="preserve">Ud</t>
  </si>
  <si>
    <t xml:space="preserve">Caja de admisión.</t>
  </si>
  <si>
    <r>
      <rPr>
        <sz val="8.25"/>
        <color rgb="FF000000"/>
        <rFont val="Arial"/>
        <family val="2"/>
      </rPr>
      <t xml:space="preserve">Caja de extracción compuesta por ventilador centrífugo, con rodete de álabes hacia delante, motor de tres velocidades para alimentación monofásica a 230 V y 50 Hz de frecuencia, con protección térmica, carcasa exterior de acero galvanizado en caliente, interruptor on/off y presostato, de potencia nominal 207 W, caudal máximo 1900 m³/h, nivel de presión sonora 42 dBA, con boca de entrada lateral para conexión a conducto de extracción de 355 mm de diámetro y boca de salida lateral de 355 mm de diámetro; instalación en el extremo exterior del conducto de admisión (boca de admisión). Incluso accesorios y elementos de fijación.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</si>
  <si>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</si>
  <si>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</si>
  <si>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</si>
  <si>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</si>
  <si>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</si>
  <si>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</si>
  <si>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</si>
  <si>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mt42svs300aj</t>
  </si>
  <si>
    <t xml:space="preserve">Ud</t>
  </si>
  <si>
    <t xml:space="preserve">Caja de extracción compuesta por ventilador centrífugo, con rodete de álabes hacia delante, motor de tres velocidades para alimentación monofásica a 230 V y 50 Hz de frecuencia, con protección térmica, carcasa exterior de acero galvanizado en caliente, interruptor on/off y presostato, de potencia nominal 207 W, caudal máximo 1900 m³/h, nivel de presión sonora 42 dBA, con boca de entrada lateral para conexión a conducto de extracción de 355 mm de diámetro y boca de salida lateral de 355 mm de diámetro.</t>
  </si>
  <si>
    <t xml:space="preserve">mt42svs910g</t>
  </si>
  <si>
    <t xml:space="preserve">Ud</t>
  </si>
  <si>
    <t xml:space="preserve">Accesorios y elementos de fijación de caja de extracción.</t>
  </si>
  <si>
    <t xml:space="preserve">Subtotal materiales:</t>
  </si>
  <si>
    <t xml:space="preserve">Mano de obra</t>
  </si>
  <si>
    <t xml:space="preserve">mo011</t>
  </si>
  <si>
    <t xml:space="preserve">h</t>
  </si>
  <si>
    <t xml:space="preserve">Montador.</t>
  </si>
  <si>
    <t xml:space="preserve">mo080</t>
  </si>
  <si>
    <t xml:space="preserve">h</t>
  </si>
  <si>
    <t xml:space="preserve">Principiante de montador.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</si>
  <si>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</si>
  <si>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</si>
  <si>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</si>
  <si>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</si>
  <si>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$ 3.624,56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</si>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</sst>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76" customWidth="1"/>
    <col min="3" max="3" width="1.36" customWidth="1"/>
    <col min="4" max="4" width="6.29" customWidth="1"/>
    <col min="5" max="5" width="71.74" customWidth="1"/>
    <col min="6" max="6" width="13.26" customWidth="1"/>
    <col min="7" max="7" width="11.56" customWidth="1"/>
    <col min="8" max="8" width="11.5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66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76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1</v>
      </c>
      <c r="G10" s="12">
        <v>2404.49</v>
      </c>
      <c r="H10" s="12">
        <f ca="1">ROUND(INDIRECT(ADDRESS(ROW()+(0), COLUMN()+(-2), 1))*INDIRECT(ADDRESS(ROW()+(0), COLUMN()+(-1), 1)), 2)</f>
        <v>2404.49</v>
      </c>
    </row>
    <row r="11" spans="1:8" ht="13.5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3">
        <v>1</v>
      </c>
      <c r="G11" s="14">
        <v>109.17</v>
      </c>
      <c r="H11" s="14">
        <f ca="1">ROUND(INDIRECT(ADDRESS(ROW()+(0), COLUMN()+(-2), 1))*INDIRECT(ADDRESS(ROW()+(0), COLUMN()+(-1), 1)), 2)</f>
        <v>109.17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2513.66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1">
        <v>0.22</v>
      </c>
      <c r="G14" s="12">
        <v>18.33</v>
      </c>
      <c r="H14" s="12">
        <f ca="1">ROUND(INDIRECT(ADDRESS(ROW()+(0), COLUMN()+(-2), 1))*INDIRECT(ADDRESS(ROW()+(0), COLUMN()+(-1), 1)), 2)</f>
        <v>4.03</v>
      </c>
    </row>
    <row r="15" spans="1:8" ht="13.50" thickBot="1" customHeight="1">
      <c r="A15" s="1" t="s">
        <v>23</v>
      </c>
      <c r="B15" s="1"/>
      <c r="C15" s="10" t="s">
        <v>24</v>
      </c>
      <c r="D15" s="10"/>
      <c r="E15" s="1" t="s">
        <v>25</v>
      </c>
      <c r="F15" s="13">
        <v>0.22</v>
      </c>
      <c r="G15" s="14">
        <v>11.44</v>
      </c>
      <c r="H15" s="14">
        <f ca="1">ROUND(INDIRECT(ADDRESS(ROW()+(0), COLUMN()+(-2), 1))*INDIRECT(ADDRESS(ROW()+(0), COLUMN()+(-1), 1)), 2)</f>
        <v>2.52</v>
      </c>
    </row>
    <row r="16" spans="1:8" ht="13.50" thickBot="1" customHeight="1">
      <c r="A16" s="15"/>
      <c r="B16" s="15"/>
      <c r="C16" s="15"/>
      <c r="D16" s="15"/>
      <c r="E16" s="15"/>
      <c r="F16" s="9" t="s">
        <v>26</v>
      </c>
      <c r="G16" s="9"/>
      <c r="H16" s="17">
        <f ca="1">ROUND(SUM(INDIRECT(ADDRESS(ROW()+(-1), COLUMN()+(0), 1)),INDIRECT(ADDRESS(ROW()+(-2), COLUMN()+(0), 1))), 2)</f>
        <v>6.55</v>
      </c>
    </row>
    <row r="17" spans="1:8" ht="13.50" thickBot="1" customHeight="1">
      <c r="A17" s="15">
        <v>3</v>
      </c>
      <c r="B17" s="15"/>
      <c r="C17" s="15"/>
      <c r="D17" s="15"/>
      <c r="E17" s="18" t="s">
        <v>27</v>
      </c>
      <c r="F17" s="18"/>
      <c r="G17" s="15"/>
      <c r="H17" s="15"/>
    </row>
    <row r="18" spans="1:8" ht="13.50" thickBot="1" customHeight="1">
      <c r="A18" s="19"/>
      <c r="B18" s="19"/>
      <c r="C18" s="20" t="s">
        <v>28</v>
      </c>
      <c r="D18" s="20"/>
      <c r="E18" s="19" t="s">
        <v>29</v>
      </c>
      <c r="F18" s="13">
        <v>2</v>
      </c>
      <c r="G18" s="14">
        <f ca="1">ROUND(SUM(INDIRECT(ADDRESS(ROW()+(-2), COLUMN()+(1), 1)),INDIRECT(ADDRESS(ROW()+(-6), COLUMN()+(1), 1))), 2)</f>
        <v>2520.21</v>
      </c>
      <c r="H18" s="14">
        <f ca="1">ROUND(INDIRECT(ADDRESS(ROW()+(0), COLUMN()+(-2), 1))*INDIRECT(ADDRESS(ROW()+(0), COLUMN()+(-1), 1))/100, 2)</f>
        <v>50.4</v>
      </c>
    </row>
    <row r="19" spans="1:8" ht="13.50" thickBot="1" customHeight="1">
      <c r="A19" s="21" t="s">
        <v>30</v>
      </c>
      <c r="B19" s="21"/>
      <c r="C19" s="22"/>
      <c r="D19" s="22"/>
      <c r="E19" s="23"/>
      <c r="F19" s="24" t="s">
        <v>31</v>
      </c>
      <c r="G19" s="25"/>
      <c r="H19" s="26">
        <f ca="1">ROUND(SUM(INDIRECT(ADDRESS(ROW()+(-1), COLUMN()+(0), 1)),INDIRECT(ADDRESS(ROW()+(-3), COLUMN()+(0), 1)),INDIRECT(ADDRESS(ROW()+(-7), COLUMN()+(0), 1))), 2)</f>
        <v>2570.61</v>
      </c>
    </row>
  </sheetData>
  <mergeCells count="33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F12:G12"/>
    <mergeCell ref="A13:B13"/>
    <mergeCell ref="C13:D13"/>
    <mergeCell ref="E13:F13"/>
    <mergeCell ref="A14:B14"/>
    <mergeCell ref="C14:D14"/>
    <mergeCell ref="A15:B15"/>
    <mergeCell ref="C15:D15"/>
    <mergeCell ref="A16:B16"/>
    <mergeCell ref="C16:D16"/>
    <mergeCell ref="F16:G16"/>
    <mergeCell ref="A17:B17"/>
    <mergeCell ref="C17:D17"/>
    <mergeCell ref="E17:F17"/>
    <mergeCell ref="A18:B18"/>
    <mergeCell ref="C18:D18"/>
    <mergeCell ref="A19:E19"/>
    <mergeCell ref="F19:G19"/>
  </mergeCells>
  <pageMargins left="0.147638" right="0.147638" top="0.206693" bottom="0.206693" header="0.0" footer="0.0"/>
  <pageSetup paperSize="9" orientation="portrait"/>
  <rowBreaks count="0" manualBreakCount="0">
    </rowBreaks>
</worksheet>
</file>