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<sst xmlns="http://schemas.openxmlformats.org/spreadsheetml/2006/main" count="32" uniqueCount="32">
  <si>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</si>
  <si>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IOJ010</t>
  </si>
  <si>
    <t xml:space="preserve">Ud</t>
  </si>
  <si>
    <t xml:space="preserve">Sellado de paso de tubería combustible con abrazadera intumescente cortafuego.</t>
  </si>
  <si>
    <r>
      <rPr>
        <sz val="8.25"/>
        <color rgb="FF000000"/>
        <rFont val="Arial"/>
        <family val="2"/>
      </rPr>
      <t xml:space="preserve">Sistema de sellado de paso de tubería de PVC, de 50 mm de diámetro nominal exterior, y de entre 2,4 y 5,6 mm de espesor, en muro, de 100 mm de espesor, para protección pasiva contra incendios y garantizar la resistencia al fuego EI 120, formado por material de relleno de sellador acrílico con propiedades ignífugas, color blanco, abrazadera intumescente con propiedades ignífugas, en cada cara del muro, fijada con 2 anclajes mecánicos tipo tornillo de cabeza plana con estrella interior de seis puntas para llave Torx, de acero galvanizado, 6x35, de 6 mm de diámetro y 35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</si>
  <si>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</si>
  <si>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</si>
  <si>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</si>
  <si>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</si>
  <si>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</si>
  <si>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</si>
  <si>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</si>
  <si>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</si>
  <si>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</si>
  <si>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</si>
  <si>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mt41phi100a</t>
  </si>
  <si>
    <t xml:space="preserve">Ud</t>
  </si>
  <si>
    <t xml:space="preserve">Abrazadera intumescente con propiedades ignífugas, para tubería combustible de 50 mm de diámetro nominal exterior, incluso elementos de fijación.</t>
  </si>
  <si>
    <t xml:space="preserve">mt26ahi113a</t>
  </si>
  <si>
    <t xml:space="preserve">Ud</t>
  </si>
  <si>
    <t xml:space="preserve">Anclaje mecánico tipo tornillo de cabeza plana con estrella interior de seis puntas para llave Torx, de acero galvanizado, 6x35, de 6 mm de diámetro y 35 mm de longitud, para fijación sobre elementos de concreto, fisurados o no fisurados.</t>
  </si>
  <si>
    <t xml:space="preserve">Subtotal materiales:</t>
  </si>
  <si>
    <t xml:space="preserve">Mano de obra</t>
  </si>
  <si>
    <t xml:space="preserve">mo020</t>
  </si>
  <si>
    <t xml:space="preserve">h</t>
  </si>
  <si>
    <t xml:space="preserve">Albañil.</t>
  </si>
  <si>
    <t xml:space="preserve">Subtotal mano de obra:</t>
  </si>
  <si>
    <t xml:space="preserve">Herramientas</t>
  </si>
  <si>
    <t xml:space="preserve">%</t>
  </si>
  <si>
    <t xml:space="preserve">Herramientas</t>
  </si>
  <si>
    <t xml:space="preserve">Coste de mantenimiento decenal: $ 18,73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</si>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</sst>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0.504000</v>
      </c>
      <c r="G10" s="12">
        <v>17.180000</v>
      </c>
      <c r="H10" s="12">
        <f ca="1">ROUND(INDIRECT(ADDRESS(ROW()+(0), COLUMN()+(-2), 1))*INDIRECT(ADDRESS(ROW()+(0), COLUMN()+(-1), 1)), 2)</f>
        <v>8.660000</v>
      </c>
    </row>
    <row r="11" spans="1:8" ht="24.00" thickBot="1" customHeight="1">
      <c r="A11" s="1" t="s">
        <v>15</v>
      </c>
      <c r="B11" s="1"/>
      <c r="C11" s="10" t="s">
        <v>16</v>
      </c>
      <c r="D11" s="10"/>
      <c r="E11" s="1" t="s">
        <v>17</v>
      </c>
      <c r="F11" s="11">
        <v>2.000000</v>
      </c>
      <c r="G11" s="12">
        <v>76.220000</v>
      </c>
      <c r="H11" s="12">
        <f ca="1">ROUND(INDIRECT(ADDRESS(ROW()+(0), COLUMN()+(-2), 1))*INDIRECT(ADDRESS(ROW()+(0), COLUMN()+(-1), 1)), 2)</f>
        <v>152.440000</v>
      </c>
    </row>
    <row r="12" spans="1:8" ht="34.50" thickBot="1" customHeight="1">
      <c r="A12" s="1" t="s">
        <v>18</v>
      </c>
      <c r="B12" s="1"/>
      <c r="C12" s="10" t="s">
        <v>19</v>
      </c>
      <c r="D12" s="10"/>
      <c r="E12" s="1" t="s">
        <v>20</v>
      </c>
      <c r="F12" s="13">
        <v>4.000000</v>
      </c>
      <c r="G12" s="14">
        <v>0.380000</v>
      </c>
      <c r="H12" s="14">
        <f ca="1">ROUND(INDIRECT(ADDRESS(ROW()+(0), COLUMN()+(-2), 1))*INDIRECT(ADDRESS(ROW()+(0), COLUMN()+(-1), 1)), 2)</f>
        <v>1.520000</v>
      </c>
    </row>
    <row r="13" spans="1:8" ht="13.50" thickBot="1" customHeight="1">
      <c r="A13" s="15"/>
      <c r="B13" s="15"/>
      <c r="C13" s="15"/>
      <c r="D13" s="15"/>
      <c r="E13" s="15"/>
      <c r="F13" s="9" t="s">
        <v>21</v>
      </c>
      <c r="G13" s="9"/>
      <c r="H13" s="17">
        <f ca="1">ROUND(SUM(INDIRECT(ADDRESS(ROW()+(-1), COLUMN()+(0), 1)),INDIRECT(ADDRESS(ROW()+(-2), COLUMN()+(0), 1)),INDIRECT(ADDRESS(ROW()+(-3), COLUMN()+(0), 1))), 2)</f>
        <v>162.620000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3">
        <v>0.330000</v>
      </c>
      <c r="G15" s="14">
        <v>12.930000</v>
      </c>
      <c r="H15" s="14">
        <f ca="1">ROUND(INDIRECT(ADDRESS(ROW()+(0), COLUMN()+(-2), 1))*INDIRECT(ADDRESS(ROW()+(0), COLUMN()+(-1), 1)), 2)</f>
        <v>4.270000</v>
      </c>
    </row>
    <row r="16" spans="1:8" ht="13.50" thickBot="1" customHeight="1">
      <c r="A16" s="15"/>
      <c r="B16" s="15"/>
      <c r="C16" s="15"/>
      <c r="D16" s="15"/>
      <c r="E16" s="15"/>
      <c r="F16" s="9" t="s">
        <v>26</v>
      </c>
      <c r="G16" s="9"/>
      <c r="H16" s="17">
        <f ca="1">ROUND(SUM(INDIRECT(ADDRESS(ROW()+(-1), COLUMN()+(0), 1))), 2)</f>
        <v>4.270000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1)),INDIRECT(ADDRESS(ROW()+(-5), COLUMN()+(1), 1))), 2)</f>
        <v>166.890000</v>
      </c>
      <c r="H18" s="14">
        <f ca="1">ROUND(INDIRECT(ADDRESS(ROW()+(0), COLUMN()+(-2), 1))*INDIRECT(ADDRESS(ROW()+(0), COLUMN()+(-1), 1))/100, 2)</f>
        <v>3.340000</v>
      </c>
    </row>
    <row r="19" spans="1:8" ht="13.50" thickBot="1" customHeight="1">
      <c r="A19" s="21" t="s">
        <v>30</v>
      </c>
      <c r="B19" s="21"/>
      <c r="C19" s="22"/>
      <c r="D19" s="22"/>
      <c r="E19" s="23"/>
      <c r="F19" s="24" t="s">
        <v>31</v>
      </c>
      <c r="G19" s="25"/>
      <c r="H19" s="26">
        <f ca="1">ROUND(SUM(INDIRECT(ADDRESS(ROW()+(-1), COLUMN()+(0), 1)),INDIRECT(ADDRESS(ROW()+(-3), COLUMN()+(0), 1)),INDIRECT(ADDRESS(ROW()+(-6), COLUMN()+(0), 1))), 2)</f>
        <v>170.230000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