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<sst xmlns="http://schemas.openxmlformats.org/spreadsheetml/2006/main" count="32" uniqueCount="32">
  <si>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</si>
  <si>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ILP011</t>
  </si>
  <si>
    <t xml:space="preserve">Ud</t>
  </si>
  <si>
    <t xml:space="preserve">Caja de registro de registro secundario.</t>
  </si>
  <si>
    <r>
      <rPr>
        <sz val="8.25"/>
        <color rgb="FF000000"/>
        <rFont val="Arial"/>
        <family val="2"/>
      </rPr>
      <t xml:space="preserve">Caja eléctrica de registro secundario, en canalización principal enterrada de ICT de 400x400x400 mm de dimensiones interiores, con ganchos para tracción, marco y tapa metálicos, colocada sobre losa sobre relleno de concreto simple f'c=210 kg/cm² (3000 psi), clase de exposición F0 S0 P0 C0, tamaño máximo del agregado 25 mm (1" ASTM Nº 57), consistencia plástica de 10 cm de espesor. El precio no incluye la excavación ni el relleno perimetral posterior.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</si>
  <si>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</si>
  <si>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</si>
  <si>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</si>
  <si>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</si>
  <si>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</si>
  <si>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</si>
  <si>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</si>
  <si>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mt10hmf100anc</t>
  </si>
  <si>
    <t xml:space="preserve">m³</t>
  </si>
  <si>
    <t xml:space="preserve">Concreto simple f'c=210 kg/cm² (3000 psi), clase de exposición F0 S0 P0 C0, tamaño máximo del agregado 25 mm (1" ASTM Nº 57), consistencia plástica, premezclado, según ACI 318.</t>
  </si>
  <si>
    <t xml:space="preserve">mt40iar020c</t>
  </si>
  <si>
    <t xml:space="preserve">Ud</t>
  </si>
  <si>
    <t xml:space="preserve">Caja de registro de registro secundario, en canalización principal enterrada de ICT de 400x400x400 mm de dimensiones interiores, con ganchos para tracción, marco y tapa metálicos.</t>
  </si>
  <si>
    <t xml:space="preserve">Subtotal materiales:</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</si>
  <si>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</si>
  <si>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</si>
  <si>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</si>
  <si>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</si>
  <si>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</si>
  <si>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</si>
  <si>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</si>
  <si>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</si>
  <si>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</si>
  <si>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</si>
  <si>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</si>
  <si>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$ 6,63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</si>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</sst>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1.02" customWidth="1"/>
    <col min="4" max="4" width="7.65" customWidth="1"/>
    <col min="5" max="5" width="73.44"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0.085</v>
      </c>
      <c r="G10" s="12">
        <v>118.11</v>
      </c>
      <c r="H10" s="12">
        <f ca="1">ROUND(INDIRECT(ADDRESS(ROW()+(0), COLUMN()+(-2), 1))*INDIRECT(ADDRESS(ROW()+(0), COLUMN()+(-1), 1)), 2)</f>
        <v>10.04</v>
      </c>
    </row>
    <row r="11" spans="1:8" ht="34.50" thickBot="1" customHeight="1">
      <c r="A11" s="1" t="s">
        <v>15</v>
      </c>
      <c r="B11" s="1"/>
      <c r="C11" s="1"/>
      <c r="D11" s="10" t="s">
        <v>16</v>
      </c>
      <c r="E11" s="1" t="s">
        <v>17</v>
      </c>
      <c r="F11" s="13">
        <v>1</v>
      </c>
      <c r="G11" s="14">
        <v>91.67</v>
      </c>
      <c r="H11" s="14">
        <f ca="1">ROUND(INDIRECT(ADDRESS(ROW()+(0), COLUMN()+(-2), 1))*INDIRECT(ADDRESS(ROW()+(0), COLUMN()+(-1), 1)), 2)</f>
        <v>91.67</v>
      </c>
    </row>
    <row r="12" spans="1:8" ht="13.50" thickBot="1" customHeight="1">
      <c r="A12" s="15"/>
      <c r="B12" s="15"/>
      <c r="C12" s="15"/>
      <c r="D12" s="15"/>
      <c r="E12" s="15"/>
      <c r="F12" s="9" t="s">
        <v>18</v>
      </c>
      <c r="G12" s="9"/>
      <c r="H12" s="17">
        <f ca="1">ROUND(SUM(INDIRECT(ADDRESS(ROW()+(-1), COLUMN()+(0), 1)),INDIRECT(ADDRESS(ROW()+(-2), COLUMN()+(0), 1))), 2)</f>
        <v>101.71</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0.936</v>
      </c>
      <c r="G14" s="12">
        <v>18.63</v>
      </c>
      <c r="H14" s="12">
        <f ca="1">ROUND(INDIRECT(ADDRESS(ROW()+(0), COLUMN()+(-2), 1))*INDIRECT(ADDRESS(ROW()+(0), COLUMN()+(-1), 1)), 2)</f>
        <v>17.44</v>
      </c>
    </row>
    <row r="15" spans="1:8" ht="13.50" thickBot="1" customHeight="1">
      <c r="A15" s="1" t="s">
        <v>23</v>
      </c>
      <c r="B15" s="1"/>
      <c r="C15" s="1"/>
      <c r="D15" s="10" t="s">
        <v>24</v>
      </c>
      <c r="E15" s="1" t="s">
        <v>25</v>
      </c>
      <c r="F15" s="13">
        <v>0.936</v>
      </c>
      <c r="G15" s="14">
        <v>11.49</v>
      </c>
      <c r="H15" s="14">
        <f ca="1">ROUND(INDIRECT(ADDRESS(ROW()+(0), COLUMN()+(-2), 1))*INDIRECT(ADDRESS(ROW()+(0), COLUMN()+(-1), 1)), 2)</f>
        <v>10.75</v>
      </c>
    </row>
    <row r="16" spans="1:8" ht="13.50" thickBot="1" customHeight="1">
      <c r="A16" s="15"/>
      <c r="B16" s="15"/>
      <c r="C16" s="15"/>
      <c r="D16" s="15"/>
      <c r="E16" s="15"/>
      <c r="F16" s="9" t="s">
        <v>26</v>
      </c>
      <c r="G16" s="9"/>
      <c r="H16" s="17">
        <f ca="1">ROUND(SUM(INDIRECT(ADDRESS(ROW()+(-1), COLUMN()+(0), 1)),INDIRECT(ADDRESS(ROW()+(-2), COLUMN()+(0), 1))), 2)</f>
        <v>28.19</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129.9</v>
      </c>
      <c r="H18" s="14">
        <f ca="1">ROUND(INDIRECT(ADDRESS(ROW()+(0), COLUMN()+(-2), 1))*INDIRECT(ADDRESS(ROW()+(0), COLUMN()+(-1), 1))/100, 2)</f>
        <v>2.6</v>
      </c>
    </row>
    <row r="19" spans="1:8" ht="13.50" thickBot="1" customHeight="1">
      <c r="A19" s="21" t="s">
        <v>30</v>
      </c>
      <c r="B19" s="21"/>
      <c r="C19" s="21"/>
      <c r="D19" s="22"/>
      <c r="E19" s="23"/>
      <c r="F19" s="24" t="s">
        <v>31</v>
      </c>
      <c r="G19" s="25"/>
      <c r="H19" s="26">
        <f ca="1">ROUND(SUM(INDIRECT(ADDRESS(ROW()+(-1), COLUMN()+(0), 1)),INDIRECT(ADDRESS(ROW()+(-3), COLUMN()+(0), 1)),INDIRECT(ADDRESS(ROW()+(-7), COLUMN()+(0), 1))), 2)</f>
        <v>132.5</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