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<sst xmlns="http://schemas.openxmlformats.org/spreadsheetml/2006/main" count="44" uniqueCount="44">
  <si>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</si>
  <si>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IFW070</t>
  </si>
  <si>
    <t xml:space="preserve">Ud</t>
  </si>
  <si>
    <t xml:space="preserve">Caja eléctrica.</t>
  </si>
  <si>
    <t xml:space="preserve">Caja eléctrica de obra de mampostería, de dimensiones interiores 38x38x50 cm, con marco y tapa de fundición, para alojamiento de la válvula.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</si>
  <si>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</si>
  <si>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</si>
  <si>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</si>
  <si>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</si>
  <si>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</si>
  <si>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</si>
  <si>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mt10hmf050ftb</t>
  </si>
  <si>
    <t xml:space="preserve">m³</t>
  </si>
  <si>
    <t xml:space="preserve">Concreto masivo f'c=310 kg/cm² (31 MPa), clase de exposición F0 S2 P1 C0, tamaño máximo del agregado 19 mm, consistencia blanda, preparado en concretera, según ACI 318-08.</t>
  </si>
  <si>
    <t xml:space="preserve">mt04lpv010a</t>
  </si>
  <si>
    <t xml:space="preserve">Ud</t>
  </si>
  <si>
    <t xml:space="preserve">Ladrillo cerámico perforado (panal), para revestir, 24x12x9 cm.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</si>
  <si>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</si>
  <si>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</si>
  <si>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</si>
  <si>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mt09mor010f</t>
  </si>
  <si>
    <t xml:space="preserve">m³</t>
  </si>
  <si>
    <t xml:space="preserve">Mortero de cemento CEM II/B-P 32,5 N tipo M-15, confeccionado en obra con 450 kg/m³ de cemento y una proporción en volumen 1/3.</t>
  </si>
  <si>
    <t xml:space="preserve">mt11tfa010a</t>
  </si>
  <si>
    <t xml:space="preserve">Ud</t>
  </si>
  <si>
    <t xml:space="preserve">Marco y tapa de fundición, 40x40 cm, para caja eléctrica registrable, carga de rotura 125 kN.</t>
  </si>
  <si>
    <t xml:space="preserve">mt01arr010a</t>
  </si>
  <si>
    <t xml:space="preserve">t</t>
  </si>
  <si>
    <t xml:space="preserve">Grava de cantera, de 19 a 25 mm de diámetro.</t>
  </si>
  <si>
    <t xml:space="preserve">mq01ret020b</t>
  </si>
  <si>
    <t xml:space="preserve">h</t>
  </si>
  <si>
    <t xml:space="preserve">Retrocargadora sobre neumáticos, de 70 kW.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</si>
  <si>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</si>
  <si>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</si>
  <si>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</si>
  <si>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</si>
  <si>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</si>
  <si>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</si>
  <si>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</si>
  <si>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</si>
  <si>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</si>
  <si>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</si>
  <si>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$ 5,55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</si>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</sst>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97" customWidth="1"/>
    <col min="3" max="3" width="0.58" customWidth="1"/>
    <col min="4" max="4" width="3.21" customWidth="1"/>
    <col min="5" max="5" width="67.32" customWidth="1"/>
    <col min="6" max="6" width="7.14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0.111000</v>
      </c>
      <c r="G8" s="16">
        <v>152.920000</v>
      </c>
      <c r="H8" s="16">
        <f ca="1">ROUND(INDIRECT(ADDRESS(ROW()+(0), COLUMN()+(-2), 1))*INDIRECT(ADDRESS(ROW()+(0), COLUMN()+(-1), 1)), 2)</f>
        <v>16.970000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36.000000</v>
      </c>
      <c r="G9" s="20">
        <v>0.290000</v>
      </c>
      <c r="H9" s="20">
        <f ca="1">ROUND(INDIRECT(ADDRESS(ROW()+(0), COLUMN()+(-2), 1))*INDIRECT(ADDRESS(ROW()+(0), COLUMN()+(-1), 1)), 2)</f>
        <v>10.440000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0.012000</v>
      </c>
      <c r="G10" s="20">
        <v>152.450000</v>
      </c>
      <c r="H10" s="20">
        <f ca="1">ROUND(INDIRECT(ADDRESS(ROW()+(0), COLUMN()+(-2), 1))*INDIRECT(ADDRESS(ROW()+(0), COLUMN()+(-1), 1)), 2)</f>
        <v>1.830000</v>
      </c>
    </row>
    <row r="11" spans="1:8" ht="21.6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0.014000</v>
      </c>
      <c r="G11" s="20">
        <v>197.400000</v>
      </c>
      <c r="H11" s="20">
        <f ca="1">ROUND(INDIRECT(ADDRESS(ROW()+(0), COLUMN()+(-2), 1))*INDIRECT(ADDRESS(ROW()+(0), COLUMN()+(-1), 1)), 2)</f>
        <v>2.760000</v>
      </c>
    </row>
    <row r="12" spans="1:8" ht="21.6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1.000000</v>
      </c>
      <c r="G12" s="20">
        <v>35.620000</v>
      </c>
      <c r="H12" s="20">
        <f ca="1">ROUND(INDIRECT(ADDRESS(ROW()+(0), COLUMN()+(-2), 1))*INDIRECT(ADDRESS(ROW()+(0), COLUMN()+(-1), 1)), 2)</f>
        <v>35.620000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0.458000</v>
      </c>
      <c r="G13" s="20">
        <v>9.310000</v>
      </c>
      <c r="H13" s="20">
        <f ca="1">ROUND(INDIRECT(ADDRESS(ROW()+(0), COLUMN()+(-2), 1))*INDIRECT(ADDRESS(ROW()+(0), COLUMN()+(-1), 1)), 2)</f>
        <v>4.260000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0.086000</v>
      </c>
      <c r="G14" s="20">
        <v>42.730000</v>
      </c>
      <c r="H14" s="20">
        <f ca="1">ROUND(INDIRECT(ADDRESS(ROW()+(0), COLUMN()+(-2), 1))*INDIRECT(ADDRESS(ROW()+(0), COLUMN()+(-1), 1)), 2)</f>
        <v>3.670000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1.606000</v>
      </c>
      <c r="G15" s="20">
        <v>12.790000</v>
      </c>
      <c r="H15" s="20">
        <f ca="1">ROUND(INDIRECT(ADDRESS(ROW()+(0), COLUMN()+(-2), 1))*INDIRECT(ADDRESS(ROW()+(0), COLUMN()+(-1), 1)), 2)</f>
        <v>20.540000</v>
      </c>
    </row>
    <row r="16" spans="1:8" ht="12.00" thickBot="1" customHeight="1">
      <c r="A16" s="17" t="s">
        <v>35</v>
      </c>
      <c r="B16" s="17"/>
      <c r="C16" s="21" t="s">
        <v>36</v>
      </c>
      <c r="D16" s="21"/>
      <c r="E16" s="22" t="s">
        <v>37</v>
      </c>
      <c r="F16" s="23">
        <v>1.186000</v>
      </c>
      <c r="G16" s="24">
        <v>8.080000</v>
      </c>
      <c r="H16" s="24">
        <f ca="1">ROUND(INDIRECT(ADDRESS(ROW()+(0), COLUMN()+(-2), 1))*INDIRECT(ADDRESS(ROW()+(0), COLUMN()+(-1), 1)), 2)</f>
        <v>9.580000</v>
      </c>
    </row>
    <row r="17" spans="1:8" ht="12.00" thickBot="1" customHeight="1">
      <c r="A17" s="17"/>
      <c r="B17" s="17"/>
      <c r="C17" s="12" t="s">
        <v>38</v>
      </c>
      <c r="D17" s="12"/>
      <c r="E17" s="10" t="s">
        <v>39</v>
      </c>
      <c r="F17" s="14">
        <v>2.000000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105.670000</v>
      </c>
      <c r="H17" s="16">
        <f ca="1">ROUND(INDIRECT(ADDRESS(ROW()+(0), COLUMN()+(-2), 1))*INDIRECT(ADDRESS(ROW()+(0), COLUMN()+(-1), 1))/100, 2)</f>
        <v>2.110000</v>
      </c>
    </row>
    <row r="18" spans="1:8" ht="12.00" thickBot="1" customHeight="1">
      <c r="A18" s="22"/>
      <c r="B18" s="22"/>
      <c r="C18" s="21" t="s">
        <v>40</v>
      </c>
      <c r="D18" s="21"/>
      <c r="E18" s="22" t="s">
        <v>41</v>
      </c>
      <c r="F18" s="23">
        <v>3.000000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107.780000</v>
      </c>
      <c r="H18" s="24">
        <f ca="1">ROUND(INDIRECT(ADDRESS(ROW()+(0), COLUMN()+(-2), 1))*INDIRECT(ADDRESS(ROW()+(0), COLUMN()+(-1), 1))/100, 2)</f>
        <v>3.230000</v>
      </c>
    </row>
    <row r="19" spans="1:8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111.010000</v>
      </c>
    </row>
  </sheetData>
  <mergeCells count="2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