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<sst xmlns="http://schemas.openxmlformats.org/spreadsheetml/2006/main" count="41" uniqueCount="41">
  <si>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</si>
  <si>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ICG239</t>
  </si>
  <si>
    <t xml:space="preserve">Ud</t>
  </si>
  <si>
    <t xml:space="preserve">Conjunto de calderas a gas, de condensación, de pie, de acero inoxidable.</t>
  </si>
  <si>
    <r>
      <rPr>
        <sz val="8.25"/>
        <color rgb="FF000000"/>
        <rFont val="Arial"/>
        <family val="2"/>
      </rPr>
      <t xml:space="preserve">Conjunto de 2 calderas en cascada, siendo cada una de ellas una caldera de pie, de condensación, con cuerpo de acero inoxidable y quemador de premezcla de gas natural y propano con encendido electrónico, potencia útil (80/60°C) 45 kW, potencia útil (50/30°C) 48,6 kW, rendimiento útil (80/60°C) 97,4%, rendimiento útil (50/30°C) 105%, rendimiento útil (50/30°C) al 30% de la carga 108,4%, peso 60 kg, emisión de NOx clase 6, regulación con salidas para 3 circuitos directos de calefacción y agua caliente, entradas para sondas de temperatura, señal de alarma, función antilegionela, tres programaciones horarias, posibilidad de control remoto desde un smartphone, tablet o PC con navegador de internet y de control de hasta 15 calderas en cascada, y sonda de temperatura exterior. Incluso válvula de seguridad, purgadores, y desagüe a parrilla para el vaciado de la caldera y el drenaje de la válvula de seguridad, sin incluir el conducto para desagüe de los productos de la combustión. Totalmente montado, conexionado y probado.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</si>
  <si>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</si>
  <si>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</si>
  <si>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</si>
  <si>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</si>
  <si>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</si>
  <si>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</si>
  <si>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</si>
  <si>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mt38bax025a</t>
  </si>
  <si>
    <t xml:space="preserve">Ud</t>
  </si>
  <si>
    <t xml:space="preserve">Caldera de pie, de condensación, con cuerpo de acero inoxidable y quemador de premezcla de gas natural y propano con encendido electrónico, potencia útil (80/60°C) 45 kW, potencia útil (50/30°C) 48,6 kW, rendimiento útil (80/60°C) 97,4%, rendimiento útil (50/30°C) 105%, rendimiento útil (50/30°C) al 30% de la carga 108,4%, peso 60 kg, emisión de NOx clase 6, regulación con salidas para 3 circuitos directos de calefacción y agua caliente, entradas para sondas de temperatura, señal de alarma, función antilegionela, tres programaciones horarias, posibilidad de control remoto desde un smartphone, tablet o PC con navegador de internet y de control de hasta 15 calderas en cascada, y sonda de temperatura exterior.</t>
  </si>
  <si>
    <t xml:space="preserve">mt37svs010a</t>
  </si>
  <si>
    <t xml:space="preserve">Ud</t>
  </si>
  <si>
    <t xml:space="preserve">Válvula de seguridad, de latón, con rosca de 1/2" de diámetro, tarada a 3 bar de presión.</t>
  </si>
  <si>
    <t xml:space="preserve">mt37sgl020d</t>
  </si>
  <si>
    <t xml:space="preserve">Ud</t>
  </si>
  <si>
    <t xml:space="preserve">Purgador automático de aire con boya y rosca de 1/2" de diámetro, cuerpo y tapa de latón, para una presión máxima de trabajo de 10 bar y una temperatura máxima de 110°C.</t>
  </si>
  <si>
    <t xml:space="preserve">mt38www050</t>
  </si>
  <si>
    <t xml:space="preserve">Ud</t>
  </si>
  <si>
    <t xml:space="preserve">Desagüe a parrilla, para el drenaje de la válvula de seguridad, compuesto por 1 m de tubo de acero negro de 1/2" y embudo desagüe, incluso accesorios y piezas especiales.</t>
  </si>
  <si>
    <t xml:space="preserve">mt38www010</t>
  </si>
  <si>
    <t xml:space="preserve">Ud</t>
  </si>
  <si>
    <t xml:space="preserve">Material auxiliar para instalaciones de calefacción.</t>
  </si>
  <si>
    <t xml:space="preserve">Subtotal materiales:</t>
  </si>
  <si>
    <t xml:space="preserve">Mano de obra</t>
  </si>
  <si>
    <t xml:space="preserve">mo004</t>
  </si>
  <si>
    <t xml:space="preserve">h</t>
  </si>
  <si>
    <t xml:space="preserve">Instalador de calefacción.</t>
  </si>
  <si>
    <t xml:space="preserve">mo103</t>
  </si>
  <si>
    <t xml:space="preserve">h</t>
  </si>
  <si>
    <t xml:space="preserve">Principiante de instalador de calefacción.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</si>
  <si>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</si>
  <si>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</si>
  <si>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</si>
  <si>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</si>
  <si>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$ 12.181,46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</si>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</sst>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31" customWidth="1"/>
    <col min="4" max="4" width="70.04" customWidth="1"/>
    <col min="5" max="5" width="13.26" customWidth="1"/>
    <col min="6" max="6" width="11.56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08.00" thickBot="1" customHeight="1">
      <c r="A10" s="1" t="s">
        <v>12</v>
      </c>
      <c r="B10" s="1"/>
      <c r="C10" s="10" t="s">
        <v>13</v>
      </c>
      <c r="D10" s="1" t="s">
        <v>14</v>
      </c>
      <c r="E10" s="11">
        <v>2</v>
      </c>
      <c r="F10" s="12">
        <v>6187.34</v>
      </c>
      <c r="G10" s="12">
        <f ca="1">ROUND(INDIRECT(ADDRESS(ROW()+(0), COLUMN()+(-2), 1))*INDIRECT(ADDRESS(ROW()+(0), COLUMN()+(-1), 1)), 2)</f>
        <v>12374.7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6.36</v>
      </c>
      <c r="G11" s="12">
        <f ca="1">ROUND(INDIRECT(ADDRESS(ROW()+(0), COLUMN()+(-2), 1))*INDIRECT(ADDRESS(ROW()+(0), COLUMN()+(-1), 1)), 2)</f>
        <v>6.36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2</v>
      </c>
      <c r="F12" s="12">
        <v>12.58</v>
      </c>
      <c r="G12" s="12">
        <f ca="1">ROUND(INDIRECT(ADDRESS(ROW()+(0), COLUMN()+(-2), 1))*INDIRECT(ADDRESS(ROW()+(0), COLUMN()+(-1), 1)), 2)</f>
        <v>25.16</v>
      </c>
    </row>
    <row r="13" spans="1:7" ht="34.50" thickBot="1" customHeight="1">
      <c r="A13" s="1" t="s">
        <v>21</v>
      </c>
      <c r="B13" s="1"/>
      <c r="C13" s="10" t="s">
        <v>22</v>
      </c>
      <c r="D13" s="1" t="s">
        <v>23</v>
      </c>
      <c r="E13" s="11">
        <v>1</v>
      </c>
      <c r="F13" s="12">
        <v>21.57</v>
      </c>
      <c r="G13" s="12">
        <f ca="1">ROUND(INDIRECT(ADDRESS(ROW()+(0), COLUMN()+(-2), 1))*INDIRECT(ADDRESS(ROW()+(0), COLUMN()+(-1), 1)), 2)</f>
        <v>21.57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3">
        <v>1</v>
      </c>
      <c r="F14" s="14">
        <v>2.42</v>
      </c>
      <c r="G14" s="14">
        <f ca="1">ROUND(INDIRECT(ADDRESS(ROW()+(0), COLUMN()+(-2), 1))*INDIRECT(ADDRESS(ROW()+(0), COLUMN()+(-1), 1)), 2)</f>
        <v>2.42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12430.2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4.539</v>
      </c>
      <c r="F17" s="12">
        <v>19.14</v>
      </c>
      <c r="G17" s="12">
        <f ca="1">ROUND(INDIRECT(ADDRESS(ROW()+(0), COLUMN()+(-2), 1))*INDIRECT(ADDRESS(ROW()+(0), COLUMN()+(-1), 1)), 2)</f>
        <v>86.88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4.539</v>
      </c>
      <c r="F18" s="14">
        <v>11.92</v>
      </c>
      <c r="G18" s="14">
        <f ca="1">ROUND(INDIRECT(ADDRESS(ROW()+(0), COLUMN()+(-2), 1))*INDIRECT(ADDRESS(ROW()+(0), COLUMN()+(-1), 1)), 2)</f>
        <v>54.1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140.98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12571.2</v>
      </c>
      <c r="G21" s="14">
        <f ca="1">ROUND(INDIRECT(ADDRESS(ROW()+(0), COLUMN()+(-2), 1))*INDIRECT(ADDRESS(ROW()+(0), COLUMN()+(-1), 1))/100, 2)</f>
        <v>251.42</v>
      </c>
    </row>
    <row r="22" spans="1:7" ht="13.50" thickBot="1" customHeight="1">
      <c r="A22" s="21" t="s">
        <v>39</v>
      </c>
      <c r="B22" s="21"/>
      <c r="C22" s="22"/>
      <c r="D22" s="23"/>
      <c r="E22" s="24" t="s">
        <v>40</v>
      </c>
      <c r="F22" s="25"/>
      <c r="G22" s="26">
        <f ca="1">ROUND(SUM(INDIRECT(ADDRESS(ROW()+(-1), COLUMN()+(0), 1)),INDIRECT(ADDRESS(ROW()+(-3), COLUMN()+(0), 1)),INDIRECT(ADDRESS(ROW()+(-7), COLUMN()+(0), 1))), 2)</f>
        <v>12822.6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D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