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<sst xmlns="http://schemas.openxmlformats.org/spreadsheetml/2006/main" count="45" uniqueCount="45">
  <si>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</si>
  <si>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HYA020</t>
  </si>
  <si>
    <t xml:space="preserve">m²</t>
  </si>
  <si>
    <t xml:space="preserve">Ayudas de albañilería para reposición de instalaciones.</t>
  </si>
  <si>
    <r>
      <rPr>
        <sz val="8.25"/>
        <color rgb="FF000000"/>
        <rFont val="Arial"/>
        <family val="2"/>
      </rPr>
      <t xml:space="preserve">Repercusión por m² de superficie rehabilitada de obra, de ayudas de cualquier trabajo de albañilería, necesarias para la reposición de la infraestructura común de telecomunicaciones (ICT) formada por: acometida, canalizaciones y registro de enlace, recintos, canalizaciones y registros principales y secundarios, registros de terminación de red, canalización interior de usuario, registros de paso y registros de toma, con un grado de complejidad medio, en edificio multifamiliar, incluida parte proporcional de elementos comunes. Incluso material auxiliar para la correcta ejecución de los trabajos.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</si>
  <si>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</si>
  <si>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</si>
  <si>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</si>
  <si>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</si>
  <si>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</si>
  <si>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</si>
  <si>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</si>
  <si>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mt09pye010b</t>
  </si>
  <si>
    <t xml:space="preserve">m³</t>
  </si>
  <si>
    <t xml:space="preserve">Pasta de yeso de construcción B1.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</si>
  <si>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</si>
  <si>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</si>
  <si>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</si>
  <si>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</si>
  <si>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</si>
  <si>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</si>
  <si>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</si>
  <si>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</si>
  <si>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</si>
  <si>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</si>
  <si>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</si>
  <si>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</si>
  <si>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Subtotal materiales:</t>
  </si>
  <si>
    <t xml:space="preserve">Equipo y maquinaria</t>
  </si>
  <si>
    <t xml:space="preserve">mq05per010</t>
  </si>
  <si>
    <t xml:space="preserve">h</t>
  </si>
  <si>
    <t xml:space="preserve">Perforadora con corona diamantada y soporte, por vía húmeda.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</si>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</sst>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0.68" customWidth="1"/>
    <col min="4" max="4" width="10.03" customWidth="1"/>
    <col min="5" max="5" width="58.99" customWidth="1"/>
    <col min="6" max="6" width="18.36" customWidth="1"/>
    <col min="7" max="7" width="14.96" customWidth="1"/>
    <col min="8" max="8" width="11.0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0.015</v>
      </c>
      <c r="G10" s="12">
        <v>180.73</v>
      </c>
      <c r="H10" s="12">
        <f ca="1">ROUND(INDIRECT(ADDRESS(ROW()+(0), COLUMN()+(-2), 1))*INDIRECT(ADDRESS(ROW()+(0), COLUMN()+(-1), 1)), 2)</f>
        <v>2.71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0.006</v>
      </c>
      <c r="G11" s="12">
        <v>2.04</v>
      </c>
      <c r="H11" s="12">
        <f ca="1">ROUND(INDIRECT(ADDRESS(ROW()+(0), COLUMN()+(-2), 1))*INDIRECT(ADDRESS(ROW()+(0), COLUMN()+(-1), 1)), 2)</f>
        <v>0.01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0.016</v>
      </c>
      <c r="G12" s="12">
        <v>23.95</v>
      </c>
      <c r="H12" s="12">
        <f ca="1">ROUND(INDIRECT(ADDRESS(ROW()+(0), COLUMN()+(-2), 1))*INDIRECT(ADDRESS(ROW()+(0), COLUMN()+(-1), 1)), 2)</f>
        <v>0.38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1">
        <v>2.5</v>
      </c>
      <c r="G13" s="12">
        <v>0.2</v>
      </c>
      <c r="H13" s="12">
        <f ca="1">ROUND(INDIRECT(ADDRESS(ROW()+(0), COLUMN()+(-2), 1))*INDIRECT(ADDRESS(ROW()+(0), COLUMN()+(-1), 1)), 2)</f>
        <v>0.5</v>
      </c>
    </row>
    <row r="14" spans="1:8" ht="13.50" thickBot="1" customHeight="1">
      <c r="A14" s="1" t="s">
        <v>24</v>
      </c>
      <c r="B14" s="1"/>
      <c r="C14" s="1"/>
      <c r="D14" s="10" t="s">
        <v>25</v>
      </c>
      <c r="E14" s="1" t="s">
        <v>26</v>
      </c>
      <c r="F14" s="13">
        <v>0.05</v>
      </c>
      <c r="G14" s="14">
        <v>1.63</v>
      </c>
      <c r="H14" s="14">
        <f ca="1">ROUND(INDIRECT(ADDRESS(ROW()+(0), COLUMN()+(-2), 1))*INDIRECT(ADDRESS(ROW()+(0), COLUMN()+(-1), 1)), 2)</f>
        <v>0.08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3.68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"/>
      <c r="D17" s="10" t="s">
        <v>30</v>
      </c>
      <c r="E17" s="1" t="s">
        <v>31</v>
      </c>
      <c r="F17" s="13">
        <v>0.006</v>
      </c>
      <c r="G17" s="14">
        <v>33.25</v>
      </c>
      <c r="H17" s="14">
        <f ca="1">ROUND(INDIRECT(ADDRESS(ROW()+(0), COLUMN()+(-2), 1))*INDIRECT(ADDRESS(ROW()+(0), COLUMN()+(-1), 1)), 2)</f>
        <v>0.2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1))), 2)</f>
        <v>0.2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" t="s">
        <v>34</v>
      </c>
      <c r="B20" s="1"/>
      <c r="C20" s="1"/>
      <c r="D20" s="10" t="s">
        <v>35</v>
      </c>
      <c r="E20" s="1" t="s">
        <v>36</v>
      </c>
      <c r="F20" s="11">
        <v>0.021</v>
      </c>
      <c r="G20" s="12">
        <v>17.84</v>
      </c>
      <c r="H20" s="12">
        <f ca="1">ROUND(INDIRECT(ADDRESS(ROW()+(0), COLUMN()+(-2), 1))*INDIRECT(ADDRESS(ROW()+(0), COLUMN()+(-1), 1)), 2)</f>
        <v>0.37</v>
      </c>
    </row>
    <row r="21" spans="1:8" ht="13.50" thickBot="1" customHeight="1">
      <c r="A21" s="1" t="s">
        <v>37</v>
      </c>
      <c r="B21" s="1"/>
      <c r="C21" s="1"/>
      <c r="D21" s="10" t="s">
        <v>38</v>
      </c>
      <c r="E21" s="1" t="s">
        <v>39</v>
      </c>
      <c r="F21" s="13">
        <v>0.055</v>
      </c>
      <c r="G21" s="14">
        <v>11.01</v>
      </c>
      <c r="H21" s="14">
        <f ca="1">ROUND(INDIRECT(ADDRESS(ROW()+(0), COLUMN()+(-2), 1))*INDIRECT(ADDRESS(ROW()+(0), COLUMN()+(-1), 1)), 2)</f>
        <v>0.61</v>
      </c>
    </row>
    <row r="22" spans="1:8" ht="13.50" thickBot="1" customHeight="1">
      <c r="A22" s="15"/>
      <c r="B22" s="15"/>
      <c r="C22" s="15"/>
      <c r="D22" s="15"/>
      <c r="E22" s="15"/>
      <c r="F22" s="9" t="s">
        <v>40</v>
      </c>
      <c r="G22" s="9"/>
      <c r="H22" s="17">
        <f ca="1">ROUND(SUM(INDIRECT(ADDRESS(ROW()+(-1), COLUMN()+(0), 1)),INDIRECT(ADDRESS(ROW()+(-2), COLUMN()+(0), 1))), 2)</f>
        <v>0.98</v>
      </c>
    </row>
    <row r="23" spans="1:8" ht="13.50" thickBot="1" customHeight="1">
      <c r="A23" s="15">
        <v>4</v>
      </c>
      <c r="B23" s="15"/>
      <c r="C23" s="15"/>
      <c r="D23" s="15"/>
      <c r="E23" s="18" t="s">
        <v>41</v>
      </c>
      <c r="F23" s="18"/>
      <c r="G23" s="15"/>
      <c r="H23" s="15"/>
    </row>
    <row r="24" spans="1:8" ht="13.50" thickBot="1" customHeight="1">
      <c r="A24" s="19"/>
      <c r="B24" s="19"/>
      <c r="C24" s="19"/>
      <c r="D24" s="20" t="s">
        <v>42</v>
      </c>
      <c r="E24" s="19" t="s">
        <v>43</v>
      </c>
      <c r="F24" s="13">
        <v>4</v>
      </c>
      <c r="G24" s="14">
        <f ca="1">ROUND(SUM(INDIRECT(ADDRESS(ROW()+(-2), COLUMN()+(1), 1)),INDIRECT(ADDRESS(ROW()+(-6), COLUMN()+(1), 1)),INDIRECT(ADDRESS(ROW()+(-9), COLUMN()+(1), 1))), 2)</f>
        <v>4.86</v>
      </c>
      <c r="H24" s="14">
        <f ca="1">ROUND(INDIRECT(ADDRESS(ROW()+(0), COLUMN()+(-2), 1))*INDIRECT(ADDRESS(ROW()+(0), COLUMN()+(-1), 1))/100, 2)</f>
        <v>0.19</v>
      </c>
    </row>
    <row r="25" spans="1:8" ht="13.50" thickBot="1" customHeight="1">
      <c r="A25" s="8"/>
      <c r="B25" s="8"/>
      <c r="C25" s="8"/>
      <c r="D25" s="8"/>
      <c r="E25" s="8"/>
      <c r="F25" s="21" t="s">
        <v>44</v>
      </c>
      <c r="G25" s="21"/>
      <c r="H25" s="22">
        <f ca="1">ROUND(SUM(INDIRECT(ADDRESS(ROW()+(-1), COLUMN()+(0), 1)),INDIRECT(ADDRESS(ROW()+(-3), COLUMN()+(0), 1)),INDIRECT(ADDRESS(ROW()+(-7), COLUMN()+(0), 1)),INDIRECT(ADDRESS(ROW()+(-10), COLUMN()+(0), 1))), 2)</f>
        <v>5.05</v>
      </c>
    </row>
  </sheetData>
  <mergeCells count="29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A15:C15"/>
    <mergeCell ref="F15:G15"/>
    <mergeCell ref="A16:C16"/>
    <mergeCell ref="E16:F16"/>
    <mergeCell ref="A17:C17"/>
    <mergeCell ref="A18:C18"/>
    <mergeCell ref="F18:G18"/>
    <mergeCell ref="A19:C19"/>
    <mergeCell ref="E19:F19"/>
    <mergeCell ref="A20:C20"/>
    <mergeCell ref="A21:C21"/>
    <mergeCell ref="A22:C22"/>
    <mergeCell ref="F22:G22"/>
    <mergeCell ref="A23:C23"/>
    <mergeCell ref="E23:F23"/>
    <mergeCell ref="A24:C24"/>
    <mergeCell ref="A25:C25"/>
    <mergeCell ref="F25:G25"/>
  </mergeCells>
  <pageMargins left="0.147638" right="0.147638" top="0.206693" bottom="0.206693" header="0.0" footer="0.0"/>
  <pageSetup paperSize="9" orientation="portrait"/>
  <rowBreaks count="0" manualBreakCount="0">
    </rowBreaks>
</worksheet>
</file>