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<sst xmlns="http://schemas.openxmlformats.org/spreadsheetml/2006/main" count="52" uniqueCount="52">
  <si>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</si>
  <si>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HRR030</t>
  </si>
  <si>
    <t xml:space="preserve">m</t>
  </si>
  <si>
    <t xml:space="preserve">Alféizar de acero prelacado.</t>
  </si>
  <si>
    <r>
      <rPr>
        <b/>
        <sz val="8.25"/>
        <color rgb="FF000000"/>
        <rFont val="Arial"/>
        <family val="2"/>
      </rPr>
      <t xml:space="preserve">Alféizar de lámina plegada de acero prelacado, espesor 0,8 mm, desarrollo 60 cm y 5 pliegues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una capa de regularización de mortero de cemento, confeccionado en obra, con aditivo hidrófugo, dosificación 1:6, sobre la que se aplica el adhesivo bituminoso de aplicación en frío para láminas metálicas, que sirve de base al perfil de lámina de acero</t>
    </r>
    <r>
      <rPr>
        <sz val="8.25"/>
        <color rgb="FF000000"/>
        <rFont val="Arial"/>
        <family val="2"/>
      </rPr>
      <t xml:space="preserve"> y sellado de las juntas entre piezas y de las uniones con los muros con adhesivo especial para metales.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</si>
  <si>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</si>
  <si>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</si>
  <si>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</si>
  <si>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</si>
  <si>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</si>
  <si>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</si>
  <si>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</si>
  <si>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mt20vme030g</t>
  </si>
  <si>
    <t xml:space="preserve">m</t>
  </si>
  <si>
    <t xml:space="preserve">Alféizar de lámina plegada de acero prelacado, espesor 0,8 mm, desarrollo 60 cm y 5 pliegues, con goterón.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</si>
  <si>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</si>
  <si>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</si>
  <si>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</si>
  <si>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</si>
  <si>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</si>
  <si>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</si>
  <si>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</si>
  <si>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</si>
  <si>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</si>
  <si>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</si>
  <si>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</si>
  <si>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</si>
  <si>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mt20wwa021</t>
  </si>
  <si>
    <t xml:space="preserve">m</t>
  </si>
  <si>
    <t xml:space="preserve">Sellado con adhesivo en frío especial para metales.</t>
  </si>
  <si>
    <t xml:space="preserve">mt20wwa010</t>
  </si>
  <si>
    <t xml:space="preserve">kg</t>
  </si>
  <si>
    <t xml:space="preserve">Adhesivo resina epoxi.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</si>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</sst>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53.04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8.710000</v>
      </c>
      <c r="H10" s="11">
        <f ca="1">ROUND(INDIRECT(ADDRESS(ROW()+(0), COLUMN()+(-2), 1))*INDIRECT(ADDRESS(ROW()+(0), COLUMN()+(-1), 1)), 2)</f>
        <v>8.710000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1.960000</v>
      </c>
      <c r="H11" s="11">
        <f ca="1">ROUND(INDIRECT(ADDRESS(ROW()+(0), COLUMN()+(-2), 1))*INDIRECT(ADDRESS(ROW()+(0), COLUMN()+(-1), 1)), 2)</f>
        <v>0.010000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0.024000</v>
      </c>
      <c r="G12" s="11">
        <v>22.830000</v>
      </c>
      <c r="H12" s="11">
        <f ca="1">ROUND(INDIRECT(ADDRESS(ROW()+(0), COLUMN()+(-2), 1))*INDIRECT(ADDRESS(ROW()+(0), COLUMN()+(-1), 1)), 2)</f>
        <v>0.550000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3.750000</v>
      </c>
      <c r="G13" s="11">
        <v>0.190000</v>
      </c>
      <c r="H13" s="11">
        <f ca="1">ROUND(INDIRECT(ADDRESS(ROW()+(0), COLUMN()+(-2), 1))*INDIRECT(ADDRESS(ROW()+(0), COLUMN()+(-1), 1)), 2)</f>
        <v>0.710000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0.075000</v>
      </c>
      <c r="G14" s="11">
        <v>1.570000</v>
      </c>
      <c r="H14" s="11">
        <f ca="1">ROUND(INDIRECT(ADDRESS(ROW()+(0), COLUMN()+(-2), 1))*INDIRECT(ADDRESS(ROW()+(0), COLUMN()+(-1), 1)), 2)</f>
        <v>0.120000</v>
      </c>
    </row>
    <row r="15" spans="1:8" ht="13.5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2.800000</v>
      </c>
      <c r="G15" s="11">
        <v>1.740000</v>
      </c>
      <c r="H15" s="11">
        <f ca="1">ROUND(INDIRECT(ADDRESS(ROW()+(0), COLUMN()+(-2), 1))*INDIRECT(ADDRESS(ROW()+(0), COLUMN()+(-1), 1)), 2)</f>
        <v>4.870000</v>
      </c>
    </row>
    <row r="16" spans="1:8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2">
        <v>0.440000</v>
      </c>
      <c r="G16" s="13">
        <v>8.460000</v>
      </c>
      <c r="H16" s="13">
        <f ca="1">ROUND(INDIRECT(ADDRESS(ROW()+(0), COLUMN()+(-2), 1))*INDIRECT(ADDRESS(ROW()+(0), COLUMN()+(-1), 1)), 2)</f>
        <v>3.720000</v>
      </c>
    </row>
    <row r="17" spans="1:8" ht="13.50" thickBot="1" customHeight="1">
      <c r="A17" s="14"/>
      <c r="B17" s="14"/>
      <c r="C17" s="14"/>
      <c r="D17" s="14"/>
      <c r="E17" s="14"/>
      <c r="F17" s="8" t="s">
        <v>33</v>
      </c>
      <c r="G17" s="8"/>
      <c r="H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18.690000</v>
      </c>
    </row>
    <row r="18" spans="1:8" ht="13.50" thickBot="1" customHeight="1">
      <c r="A18" s="14">
        <v>2.000000</v>
      </c>
      <c r="B18" s="14"/>
      <c r="C18" s="14"/>
      <c r="D18" s="14"/>
      <c r="E18" s="17" t="s">
        <v>34</v>
      </c>
      <c r="F18" s="17"/>
      <c r="G18" s="14"/>
      <c r="H18" s="14"/>
    </row>
    <row r="19" spans="1:8" ht="13.50" thickBot="1" customHeight="1">
      <c r="A19" s="1" t="s">
        <v>35</v>
      </c>
      <c r="B19" s="1"/>
      <c r="C19" s="9" t="s">
        <v>36</v>
      </c>
      <c r="D19" s="9"/>
      <c r="E19" s="1" t="s">
        <v>37</v>
      </c>
      <c r="F19" s="12">
        <v>0.012000</v>
      </c>
      <c r="G19" s="13">
        <v>1.800000</v>
      </c>
      <c r="H19" s="13">
        <f ca="1">ROUND(INDIRECT(ADDRESS(ROW()+(0), COLUMN()+(-2), 1))*INDIRECT(ADDRESS(ROW()+(0), COLUMN()+(-1), 1)), 2)</f>
        <v>0.020000</v>
      </c>
    </row>
    <row r="20" spans="1:8" ht="13.50" thickBot="1" customHeight="1">
      <c r="A20" s="14"/>
      <c r="B20" s="14"/>
      <c r="C20" s="14"/>
      <c r="D20" s="14"/>
      <c r="E20" s="14"/>
      <c r="F20" s="8" t="s">
        <v>38</v>
      </c>
      <c r="G20" s="8"/>
      <c r="H20" s="16">
        <f ca="1">ROUND(SUM(INDIRECT(ADDRESS(ROW()+(-1), COLUMN()+(0), 1))), 2)</f>
        <v>0.020000</v>
      </c>
    </row>
    <row r="21" spans="1:8" ht="13.50" thickBot="1" customHeight="1">
      <c r="A21" s="14">
        <v>3.000000</v>
      </c>
      <c r="B21" s="14"/>
      <c r="C21" s="14"/>
      <c r="D21" s="14"/>
      <c r="E21" s="17" t="s">
        <v>39</v>
      </c>
      <c r="F21" s="17"/>
      <c r="G21" s="14"/>
      <c r="H21" s="14"/>
    </row>
    <row r="22" spans="1:8" ht="13.50" thickBot="1" customHeight="1">
      <c r="A22" s="1" t="s">
        <v>40</v>
      </c>
      <c r="B22" s="1"/>
      <c r="C22" s="9" t="s">
        <v>41</v>
      </c>
      <c r="D22" s="9"/>
      <c r="E22" s="1" t="s">
        <v>42</v>
      </c>
      <c r="F22" s="10">
        <v>0.293000</v>
      </c>
      <c r="G22" s="11">
        <v>9.650000</v>
      </c>
      <c r="H22" s="11">
        <f ca="1">ROUND(INDIRECT(ADDRESS(ROW()+(0), COLUMN()+(-2), 1))*INDIRECT(ADDRESS(ROW()+(0), COLUMN()+(-1), 1)), 2)</f>
        <v>2.830000</v>
      </c>
    </row>
    <row r="23" spans="1:8" ht="13.50" thickBot="1" customHeight="1">
      <c r="A23" s="1" t="s">
        <v>43</v>
      </c>
      <c r="B23" s="1"/>
      <c r="C23" s="9" t="s">
        <v>44</v>
      </c>
      <c r="D23" s="9"/>
      <c r="E23" s="1" t="s">
        <v>45</v>
      </c>
      <c r="F23" s="12">
        <v>0.439000</v>
      </c>
      <c r="G23" s="13">
        <v>5.840000</v>
      </c>
      <c r="H23" s="13">
        <f ca="1">ROUND(INDIRECT(ADDRESS(ROW()+(0), COLUMN()+(-2), 1))*INDIRECT(ADDRESS(ROW()+(0), COLUMN()+(-1), 1)), 2)</f>
        <v>2.560000</v>
      </c>
    </row>
    <row r="24" spans="1:8" ht="13.50" thickBot="1" customHeight="1">
      <c r="A24" s="14"/>
      <c r="B24" s="14"/>
      <c r="C24" s="14"/>
      <c r="D24" s="14"/>
      <c r="E24" s="14"/>
      <c r="F24" s="8" t="s">
        <v>46</v>
      </c>
      <c r="G24" s="8"/>
      <c r="H24" s="16">
        <f ca="1">ROUND(SUM(INDIRECT(ADDRESS(ROW()+(-1), COLUMN()+(0), 1)),INDIRECT(ADDRESS(ROW()+(-2), COLUMN()+(0), 1))), 2)</f>
        <v>5.390000</v>
      </c>
    </row>
    <row r="25" spans="1:8" ht="13.50" thickBot="1" customHeight="1">
      <c r="A25" s="14">
        <v>4.000000</v>
      </c>
      <c r="B25" s="14"/>
      <c r="C25" s="14"/>
      <c r="D25" s="14"/>
      <c r="E25" s="17" t="s">
        <v>47</v>
      </c>
      <c r="F25" s="17"/>
      <c r="G25" s="14"/>
      <c r="H25" s="14"/>
    </row>
    <row r="26" spans="1:8" ht="13.50" thickBot="1" customHeight="1">
      <c r="A26" s="18"/>
      <c r="B26" s="18"/>
      <c r="C26" s="19" t="s">
        <v>48</v>
      </c>
      <c r="D26" s="19"/>
      <c r="E26" s="18" t="s">
        <v>49</v>
      </c>
      <c r="F26" s="12">
        <v>2.000000</v>
      </c>
      <c r="G26" s="13">
        <f ca="1">ROUND(SUM(INDIRECT(ADDRESS(ROW()+(-2), COLUMN()+(1), 1)),INDIRECT(ADDRESS(ROW()+(-6), COLUMN()+(1), 1)),INDIRECT(ADDRESS(ROW()+(-9), COLUMN()+(1), 1))), 2)</f>
        <v>24.100000</v>
      </c>
      <c r="H26" s="13">
        <f ca="1">ROUND(INDIRECT(ADDRESS(ROW()+(0), COLUMN()+(-2), 1))*INDIRECT(ADDRESS(ROW()+(0), COLUMN()+(-1), 1))/100, 2)</f>
        <v>0.480000</v>
      </c>
    </row>
    <row r="27" spans="1:8" ht="13.50" thickBot="1" customHeight="1">
      <c r="A27" s="20" t="s">
        <v>50</v>
      </c>
      <c r="B27" s="20"/>
      <c r="C27" s="21"/>
      <c r="D27" s="21"/>
      <c r="E27" s="22"/>
      <c r="F27" s="23" t="s">
        <v>51</v>
      </c>
      <c r="G27" s="24"/>
      <c r="H27" s="25">
        <f ca="1">ROUND(SUM(INDIRECT(ADDRESS(ROW()+(-1), COLUMN()+(0), 1)),INDIRECT(ADDRESS(ROW()+(-3), COLUMN()+(0), 1)),INDIRECT(ADDRESS(ROW()+(-7), COLUMN()+(0), 1)),INDIRECT(ADDRESS(ROW()+(-10), COLUMN()+(0), 1))), 2)</f>
        <v>24.580000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620079" right="0.472441" top="0.472441" bottom="0.472441" header="0.0" footer="0.0"/>
  <pageSetup paperSize="9" orientation="portrait"/>
  <rowBreaks count="0" manualBreakCount="0">
    </rowBreaks>
</worksheet>
</file>