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<sst xmlns="http://schemas.openxmlformats.org/spreadsheetml/2006/main" count="43" uniqueCount="43">
  <si>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</si>
  <si>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FFQ020</t>
  </si>
  <si>
    <t xml:space="preserve">m²</t>
  </si>
  <si>
    <t xml:space="preserve">Hoja de pared interior interior, de mampostería de bloque de concreto para revestir.</t>
  </si>
  <si>
    <r>
      <rPr>
        <sz val="8.25"/>
        <color rgb="FF000000"/>
        <rFont val="Arial"/>
        <family val="2"/>
      </rPr>
      <t xml:space="preserve">Hoja de pared interior interior, de 20 cm de espesor, de mampostería de bloque hueco de concreto, para revestir, color gris, 40x20x20 cm, resistencia normalizada R10 (10 N/mm²), con juntas horizontales y verticales de 10 mm de espesor, junta rehundida, recibida con mortero de cemento confeccionado en obra, con 250 kg/m³ de cemento, color gris, dosificación 1:6, suministrado en sacos.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</si>
  <si>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</si>
  <si>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</si>
  <si>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</si>
  <si>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</si>
  <si>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</si>
  <si>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</si>
  <si>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</si>
  <si>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mt02bhg010de</t>
  </si>
  <si>
    <t xml:space="preserve">Ud</t>
  </si>
  <si>
    <t xml:space="preserve">Bloque hueco de concreto, para revestir, color gris, 40x20x20 cm, resistencia normalizada R10 (10 N/mm²), densidad 1150 kg/m³; con el precio incrementado el 20% en concepto de piezas especiales: vigas de amarre y medios.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</si>
  <si>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</si>
  <si>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</si>
  <si>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</si>
  <si>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</si>
  <si>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</si>
  <si>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</si>
  <si>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mt08cem000h</t>
  </si>
  <si>
    <t xml:space="preserve">kg</t>
  </si>
  <si>
    <t xml:space="preserve">Cemento gris en sacos.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</si>
  <si>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</si>
  <si>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</si>
  <si>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</si>
  <si>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</si>
  <si>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</si>
  <si>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</si>
  <si>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</si>
  <si>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mo021</t>
  </si>
  <si>
    <t xml:space="preserve">h</t>
  </si>
  <si>
    <t xml:space="preserve">Albañil especializado en trabajos de mampostería.</t>
  </si>
  <si>
    <t xml:space="preserve">mo114</t>
  </si>
  <si>
    <t xml:space="preserve">h</t>
  </si>
  <si>
    <t xml:space="preserve">Ayudante de albañilería especializado en trabajos de mampostería.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</si>
  <si>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</si>
  <si>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</si>
  <si>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</si>
  <si>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</si>
  <si>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$ 0,67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</si>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</sst>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0.68" customWidth="1"/>
    <col min="4" max="4" width="6.97" customWidth="1"/>
    <col min="5" max="5" width="69.53" customWidth="1"/>
    <col min="6" max="6" width="16.66" customWidth="1"/>
    <col min="7" max="7" width="12.24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13</v>
      </c>
      <c r="G10" s="12">
        <v>1.25</v>
      </c>
      <c r="H10" s="12">
        <f ca="1">ROUND(INDIRECT(ADDRESS(ROW()+(0), COLUMN()+(-2), 1))*INDIRECT(ADDRESS(ROW()+(0), COLUMN()+(-1), 1)), 2)</f>
        <v>16.25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0.004</v>
      </c>
      <c r="G11" s="12">
        <v>2.04</v>
      </c>
      <c r="H11" s="12">
        <f ca="1">ROUND(INDIRECT(ADDRESS(ROW()+(0), COLUMN()+(-2), 1))*INDIRECT(ADDRESS(ROW()+(0), COLUMN()+(-1), 1)), 2)</f>
        <v>0.01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0.024</v>
      </c>
      <c r="G12" s="12">
        <v>23.95</v>
      </c>
      <c r="H12" s="12">
        <f ca="1">ROUND(INDIRECT(ADDRESS(ROW()+(0), COLUMN()+(-2), 1))*INDIRECT(ADDRESS(ROW()+(0), COLUMN()+(-1), 1)), 2)</f>
        <v>0.57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3.78</v>
      </c>
      <c r="G13" s="14">
        <v>0.2</v>
      </c>
      <c r="H13" s="14">
        <f ca="1">ROUND(INDIRECT(ADDRESS(ROW()+(0), COLUMN()+(-2), 1))*INDIRECT(ADDRESS(ROW()+(0), COLUMN()+(-1), 1)), 2)</f>
        <v>0.76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17.59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0.012</v>
      </c>
      <c r="G16" s="14">
        <v>4.1</v>
      </c>
      <c r="H16" s="14">
        <f ca="1">ROUND(INDIRECT(ADDRESS(ROW()+(0), COLUMN()+(-2), 1))*INDIRECT(ADDRESS(ROW()+(0), COLUMN()+(-1), 1)), 2)</f>
        <v>0.05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1))), 2)</f>
        <v>0.05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1">
        <v>0.536</v>
      </c>
      <c r="G19" s="12">
        <v>18.63</v>
      </c>
      <c r="H19" s="12">
        <f ca="1">ROUND(INDIRECT(ADDRESS(ROW()+(0), COLUMN()+(-2), 1))*INDIRECT(ADDRESS(ROW()+(0), COLUMN()+(-1), 1)), 2)</f>
        <v>9.99</v>
      </c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3">
        <v>0.442</v>
      </c>
      <c r="G20" s="14">
        <v>11.49</v>
      </c>
      <c r="H20" s="14">
        <f ca="1">ROUND(INDIRECT(ADDRESS(ROW()+(0), COLUMN()+(-2), 1))*INDIRECT(ADDRESS(ROW()+(0), COLUMN()+(-1), 1)), 2)</f>
        <v>5.08</v>
      </c>
    </row>
    <row r="21" spans="1:8" ht="13.50" thickBot="1" customHeight="1">
      <c r="A21" s="15"/>
      <c r="B21" s="15"/>
      <c r="C21" s="15"/>
      <c r="D21" s="15"/>
      <c r="E21" s="15"/>
      <c r="F21" s="9" t="s">
        <v>37</v>
      </c>
      <c r="G21" s="9"/>
      <c r="H21" s="17">
        <f ca="1">ROUND(SUM(INDIRECT(ADDRESS(ROW()+(-1), COLUMN()+(0), 1)),INDIRECT(ADDRESS(ROW()+(-2), COLUMN()+(0), 1))), 2)</f>
        <v>15.07</v>
      </c>
    </row>
    <row r="22" spans="1:8" ht="13.50" thickBot="1" customHeight="1">
      <c r="A22" s="15">
        <v>4</v>
      </c>
      <c r="B22" s="15"/>
      <c r="C22" s="15"/>
      <c r="D22" s="15"/>
      <c r="E22" s="18" t="s">
        <v>38</v>
      </c>
      <c r="F22" s="18"/>
      <c r="G22" s="15"/>
      <c r="H22" s="15"/>
    </row>
    <row r="23" spans="1:8" ht="13.50" thickBot="1" customHeight="1">
      <c r="A23" s="19"/>
      <c r="B23" s="19"/>
      <c r="C23" s="20" t="s">
        <v>39</v>
      </c>
      <c r="D23" s="20"/>
      <c r="E23" s="19" t="s">
        <v>40</v>
      </c>
      <c r="F23" s="13">
        <v>2</v>
      </c>
      <c r="G23" s="14">
        <f ca="1">ROUND(SUM(INDIRECT(ADDRESS(ROW()+(-2), COLUMN()+(1), 1)),INDIRECT(ADDRESS(ROW()+(-6), COLUMN()+(1), 1)),INDIRECT(ADDRESS(ROW()+(-9), COLUMN()+(1), 1))), 2)</f>
        <v>32.71</v>
      </c>
      <c r="H23" s="14">
        <f ca="1">ROUND(INDIRECT(ADDRESS(ROW()+(0), COLUMN()+(-2), 1))*INDIRECT(ADDRESS(ROW()+(0), COLUMN()+(-1), 1))/100, 2)</f>
        <v>0.65</v>
      </c>
    </row>
    <row r="24" spans="1:8" ht="13.50" thickBot="1" customHeight="1">
      <c r="A24" s="21" t="s">
        <v>41</v>
      </c>
      <c r="B24" s="21"/>
      <c r="C24" s="22"/>
      <c r="D24" s="22"/>
      <c r="E24" s="23"/>
      <c r="F24" s="24" t="s">
        <v>42</v>
      </c>
      <c r="G24" s="25"/>
      <c r="H24" s="26">
        <f ca="1">ROUND(SUM(INDIRECT(ADDRESS(ROW()+(-1), COLUMN()+(0), 1)),INDIRECT(ADDRESS(ROW()+(-3), COLUMN()+(0), 1)),INDIRECT(ADDRESS(ROW()+(-7), COLUMN()+(0), 1)),INDIRECT(ADDRESS(ROW()+(-10), COLUMN()+(0), 1))), 2)</f>
        <v>33.36</v>
      </c>
    </row>
  </sheetData>
  <mergeCells count="4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E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