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<sst xmlns="http://schemas.openxmlformats.org/spreadsheetml/2006/main" count="32" uniqueCount="32">
  <si>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</si>
  <si>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FAP020</t>
  </si>
  <si>
    <t xml:space="preserve">m²</t>
  </si>
  <si>
    <t xml:space="preserve">Hoja exterior de piedra natural "LEVANTINA", en fachada ventilada.</t>
  </si>
  <si>
    <r>
      <rPr>
        <sz val="8.25"/>
        <color rgb="FF000000"/>
        <rFont val="Arial"/>
        <family val="2"/>
      </rPr>
      <t xml:space="preserve">Sistema "LEVANTINA" de revestimiento para fachada ventilada, de </t>
    </r>
    <r>
      <rPr>
        <b/>
        <sz val="8.25"/>
        <color rgb="FF000000"/>
        <rFont val="Arial"/>
        <family val="2"/>
      </rPr>
      <t xml:space="preserve">3</t>
    </r>
    <r>
      <rPr>
        <sz val="8.25"/>
        <color rgb="FF000000"/>
        <rFont val="Arial"/>
        <family val="2"/>
      </rPr>
      <t xml:space="preserve"> cm de espesor, formado por </t>
    </r>
    <r>
      <rPr>
        <b/>
        <sz val="8.25"/>
        <color rgb="FF000000"/>
        <rFont val="Arial"/>
        <family val="2"/>
      </rPr>
      <t xml:space="preserve">placas de caliza Marbella con la calidad exigida por el método de clasificación de "LEVANTINA", acabado abujardado, de 60x40x3 cm, con un ranurado longitudinal superior e inferior en cada pieza, para su apoyo sobre perfiles secundarios horizontales de aluminio, ensamblados a los perfiles principales verticales de aluminio, fijados a su vez al paramento soporte con tacos especiales</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</si>
  <si>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</si>
  <si>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</si>
  <si>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</si>
  <si>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</si>
  <si>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</si>
  <si>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</si>
  <si>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</si>
  <si>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mt18lev020fb</t>
  </si>
  <si>
    <t xml:space="preserve">m²</t>
  </si>
  <si>
    <t xml:space="preserve">Placa de caliza Marbella con la calidad exigida por el método de clasificación de "LEVANTINA", acabado abujardado, de 60x40x3 cm, color blanco cremoso, procedente de Zarcilla de Ramos, Murcia (España).</t>
  </si>
  <si>
    <t xml:space="preserve">mt19paj140a7000</t>
  </si>
  <si>
    <t xml:space="preserve">m²</t>
  </si>
  <si>
    <t xml:space="preserve">Subestructura soporte para hoja exterior de fachada ventilada del sistema de anclaje longitudinal de piezas ranuradas de piedra natural, insertables sobre corredizas formadas por perfiles secundarios horizontales tipo ‘T’ de aluminio, para ensamblar con los perfiles principales verticales de aluminio, que se fijarán a su vez al frente de concreto de cada losa (aproximadamente 3 m de altura libre) con tacos especiales; incluso parte proporcional de fijaciones de acero inoxidable para ensamblar los perfiles, clips de nivelación, masilla adhesiva elástica, ménsulas metálicas de sustentación y ménsulas metálicas de retención.</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</si>
  <si>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</si>
  <si>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</si>
  <si>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</si>
  <si>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</si>
  <si>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</si>
  <si>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</si>
  <si>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</si>
  <si>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Principiante de montador de sistemas de fachadas prefabricadas.</t>
  </si>
  <si>
    <t xml:space="preserve">Subtotal mano de obra:</t>
  </si>
  <si>
    <t xml:space="preserve">Herramientas</t>
  </si>
  <si>
    <t xml:space="preserve">%</t>
  </si>
  <si>
    <t xml:space="preserve">Herramientas</t>
  </si>
  <si>
    <t xml:space="preserve">Coste de mantenimiento decenal: $ 17,01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</si>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</sst>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53" customWidth="1"/>
    <col min="4" max="4" width="7.65" customWidth="1"/>
    <col min="5" max="5" width="54.7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4" t="s">
        <v>4</v>
      </c>
      <c r="B5" s="4"/>
      <c r="C5" s="4"/>
      <c r="D5" s="4"/>
      <c r="E5" s="4"/>
      <c r="F5" s="4"/>
      <c r="G5" s="4"/>
      <c r="H5" s="4"/>
    </row>
    <row r="8" spans="1:8" ht="24.00" thickBot="1" customHeight="1">
      <c r="A8" s="5" t="s">
        <v>5</v>
      </c>
      <c r="B8" s="5"/>
      <c r="C8" s="5"/>
      <c r="D8" s="5" t="s">
        <v>6</v>
      </c>
      <c r="E8" s="5" t="s">
        <v>7</v>
      </c>
      <c r="F8" s="6" t="s">
        <v>8</v>
      </c>
      <c r="G8" s="6" t="s">
        <v>9</v>
      </c>
      <c r="H8" s="6" t="s">
        <v>10</v>
      </c>
    </row>
    <row r="9" spans="1:8" ht="13.50" thickBot="1" customHeight="1">
      <c r="A9" s="7">
        <v>1.000000</v>
      </c>
      <c r="B9" s="7"/>
      <c r="C9" s="7"/>
      <c r="D9" s="7"/>
      <c r="E9" s="8" t="s">
        <v>11</v>
      </c>
      <c r="F9" s="8"/>
      <c r="G9" s="7"/>
      <c r="H9" s="7"/>
    </row>
    <row r="10" spans="1:8" ht="45.00" thickBot="1" customHeight="1">
      <c r="A10" s="1" t="s">
        <v>12</v>
      </c>
      <c r="B10" s="1"/>
      <c r="C10" s="1"/>
      <c r="D10" s="9" t="s">
        <v>13</v>
      </c>
      <c r="E10" s="1" t="s">
        <v>14</v>
      </c>
      <c r="F10" s="10">
        <v>1.070000</v>
      </c>
      <c r="G10" s="11">
        <v>88.850000</v>
      </c>
      <c r="H10" s="11">
        <f ca="1">ROUND(INDIRECT(ADDRESS(ROW()+(0), COLUMN()+(-2), 1))*INDIRECT(ADDRESS(ROW()+(0), COLUMN()+(-1), 1)), 2)</f>
        <v>95.070000</v>
      </c>
    </row>
    <row r="11" spans="1:8" ht="108.00" thickBot="1" customHeight="1">
      <c r="A11" s="1" t="s">
        <v>15</v>
      </c>
      <c r="B11" s="1"/>
      <c r="C11" s="1"/>
      <c r="D11" s="9" t="s">
        <v>16</v>
      </c>
      <c r="E11" s="1" t="s">
        <v>17</v>
      </c>
      <c r="F11" s="12">
        <v>1.000000</v>
      </c>
      <c r="G11" s="13">
        <v>78.230000</v>
      </c>
      <c r="H11" s="13">
        <f ca="1">ROUND(INDIRECT(ADDRESS(ROW()+(0), COLUMN()+(-2), 1))*INDIRECT(ADDRESS(ROW()+(0), COLUMN()+(-1), 1)), 2)</f>
        <v>78.230000</v>
      </c>
    </row>
    <row r="12" spans="1:8" ht="13.50" thickBot="1" customHeight="1">
      <c r="A12" s="14"/>
      <c r="B12" s="14"/>
      <c r="C12" s="14"/>
      <c r="D12" s="14"/>
      <c r="E12" s="14"/>
      <c r="F12" s="8" t="s">
        <v>18</v>
      </c>
      <c r="G12" s="8"/>
      <c r="H12" s="16">
        <f ca="1">ROUND(SUM(INDIRECT(ADDRESS(ROW()+(-1), COLUMN()+(0), 1)),INDIRECT(ADDRESS(ROW()+(-2), COLUMN()+(0), 1))), 2)</f>
        <v>173.300000</v>
      </c>
    </row>
    <row r="13" spans="1:8" ht="13.50" thickBot="1" customHeight="1">
      <c r="A13" s="14">
        <v>2.000000</v>
      </c>
      <c r="B13" s="14"/>
      <c r="C13" s="14"/>
      <c r="D13" s="14"/>
      <c r="E13" s="17" t="s">
        <v>19</v>
      </c>
      <c r="F13" s="17"/>
      <c r="G13" s="14"/>
      <c r="H13" s="14"/>
    </row>
    <row r="14" spans="1:8" ht="13.50" thickBot="1" customHeight="1">
      <c r="A14" s="1" t="s">
        <v>20</v>
      </c>
      <c r="B14" s="1"/>
      <c r="C14" s="1"/>
      <c r="D14" s="9" t="s">
        <v>21</v>
      </c>
      <c r="E14" s="1" t="s">
        <v>22</v>
      </c>
      <c r="F14" s="10">
        <v>0.727000</v>
      </c>
      <c r="G14" s="11">
        <v>8.510000</v>
      </c>
      <c r="H14" s="11">
        <f ca="1">ROUND(INDIRECT(ADDRESS(ROW()+(0), COLUMN()+(-2), 1))*INDIRECT(ADDRESS(ROW()+(0), COLUMN()+(-1), 1)), 2)</f>
        <v>6.190000</v>
      </c>
    </row>
    <row r="15" spans="1:8" ht="24.00" thickBot="1" customHeight="1">
      <c r="A15" s="1" t="s">
        <v>23</v>
      </c>
      <c r="B15" s="1"/>
      <c r="C15" s="1"/>
      <c r="D15" s="9" t="s">
        <v>24</v>
      </c>
      <c r="E15" s="1" t="s">
        <v>25</v>
      </c>
      <c r="F15" s="12">
        <v>0.763000</v>
      </c>
      <c r="G15" s="13">
        <v>5.200000</v>
      </c>
      <c r="H15" s="13">
        <f ca="1">ROUND(INDIRECT(ADDRESS(ROW()+(0), COLUMN()+(-2), 1))*INDIRECT(ADDRESS(ROW()+(0), COLUMN()+(-1), 1)), 2)</f>
        <v>3.970000</v>
      </c>
    </row>
    <row r="16" spans="1:8" ht="13.50" thickBot="1" customHeight="1">
      <c r="A16" s="14"/>
      <c r="B16" s="14"/>
      <c r="C16" s="14"/>
      <c r="D16" s="14"/>
      <c r="E16" s="14"/>
      <c r="F16" s="8" t="s">
        <v>26</v>
      </c>
      <c r="G16" s="8"/>
      <c r="H16" s="16">
        <f ca="1">ROUND(SUM(INDIRECT(ADDRESS(ROW()+(-1), COLUMN()+(0), 1)),INDIRECT(ADDRESS(ROW()+(-2), COLUMN()+(0), 1))), 2)</f>
        <v>10.160000</v>
      </c>
    </row>
    <row r="17" spans="1:8" ht="13.50" thickBot="1" customHeight="1">
      <c r="A17" s="14">
        <v>3.000000</v>
      </c>
      <c r="B17" s="14"/>
      <c r="C17" s="14"/>
      <c r="D17" s="14"/>
      <c r="E17" s="17" t="s">
        <v>27</v>
      </c>
      <c r="F17" s="17"/>
      <c r="G17" s="14"/>
      <c r="H17" s="14"/>
    </row>
    <row r="18" spans="1:8" ht="13.50" thickBot="1" customHeight="1">
      <c r="A18" s="18"/>
      <c r="B18" s="18"/>
      <c r="C18" s="18"/>
      <c r="D18" s="19" t="s">
        <v>28</v>
      </c>
      <c r="E18" s="18" t="s">
        <v>29</v>
      </c>
      <c r="F18" s="12">
        <v>3.000000</v>
      </c>
      <c r="G18" s="13">
        <f ca="1">ROUND(SUM(INDIRECT(ADDRESS(ROW()+(-2), COLUMN()+(1), 1)),INDIRECT(ADDRESS(ROW()+(-6), COLUMN()+(1), 1))), 2)</f>
        <v>183.460000</v>
      </c>
      <c r="H18" s="13">
        <f ca="1">ROUND(INDIRECT(ADDRESS(ROW()+(0), COLUMN()+(-2), 1))*INDIRECT(ADDRESS(ROW()+(0), COLUMN()+(-1), 1))/100, 2)</f>
        <v>5.500000</v>
      </c>
    </row>
    <row r="19" spans="1:8" ht="13.50" thickBot="1" customHeight="1">
      <c r="A19" s="20" t="s">
        <v>30</v>
      </c>
      <c r="B19" s="20"/>
      <c r="C19" s="20"/>
      <c r="D19" s="21"/>
      <c r="E19" s="22"/>
      <c r="F19" s="23" t="s">
        <v>31</v>
      </c>
      <c r="G19" s="24"/>
      <c r="H19" s="25">
        <f ca="1">ROUND(SUM(INDIRECT(ADDRESS(ROW()+(-1), COLUMN()+(0), 1)),INDIRECT(ADDRESS(ROW()+(-3), COLUMN()+(0), 1)),INDIRECT(ADDRESS(ROW()+(-7), COLUMN()+(0), 1))), 2)</f>
        <v>188.960000</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620079" right="0.472441" top="0.472441" bottom="0.472441" header="0.0" footer="0.0"/>
  <pageSetup paperSize="9" orientation="portrait"/>
  <rowBreaks count="0" manualBreakCount="0">
    </rowBreaks>
</worksheet>
</file>