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<sst xmlns="http://schemas.openxmlformats.org/spreadsheetml/2006/main" count="31" uniqueCount="31">
  <si>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</si>
  <si>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EMT050</t>
  </si>
  <si>
    <t xml:space="preserve">m²</t>
  </si>
  <si>
    <t xml:space="preserve">Panel sándwich para losa, sobre estructura de madera.</t>
  </si>
  <si>
    <r>
      <rPr>
        <sz val="8.25"/>
        <color rgb="FF000000"/>
        <rFont val="Arial"/>
        <family val="2"/>
      </rPr>
      <t xml:space="preserve">Panel sándwich machihembrado en las cuatro caras, compuesto de: cara exterior de lámina de yeso reforzado con fibras, de 12 mm de espesor, núcleo aislante de espuma de poliestireno extruido de 40 mm de espesor y cara interior de lámina de yeso reforzado con fibras, de 12 mm de espesor, de 2400x550 mm, transmitancia térmica 0,774 W/(m²K), Euroclase B-s1, d0 de reacción al fuego, fijado con tornillos autorroscantes de cabeza avellanada, de acero galvanizado, sobre estructura de madera, con una luz entre apoyos de 40 cm, para losa. El precio no incluye el piso.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</si>
  <si>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</si>
  <si>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</si>
  <si>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</si>
  <si>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</si>
  <si>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</si>
  <si>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</si>
  <si>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</si>
  <si>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mt13pst100h</t>
  </si>
  <si>
    <t xml:space="preserve">Ud</t>
  </si>
  <si>
    <t xml:space="preserve">Tornillo autorroscante de cabeza avellanada, de acero galvanizado, de 6 mm de diámetro y 110 mm de longitud.</t>
  </si>
  <si>
    <t xml:space="preserve">mt13pst040hh</t>
  </si>
  <si>
    <t xml:space="preserve">m²</t>
  </si>
  <si>
    <t xml:space="preserve">Panel sándwich machihembrado en las cuatro caras, compuesto de: cara exterior de lámina de yeso reforzado con fibras, de 12 mm de espesor, núcleo aislante de espuma de poliestireno extruido de 40 mm de espesor y cara interior de lámina de yeso reforzado con fibras, de 12 mm de espesor, de 2400x550 mm, transmitancia térmica 0,774 W/(m²K), Euroclase B-s1, d0 de reacción al fuego.</t>
  </si>
  <si>
    <t xml:space="preserve">Subtotal materiales:</t>
  </si>
  <si>
    <t xml:space="preserve">Mano de obra</t>
  </si>
  <si>
    <t xml:space="preserve">mo054</t>
  </si>
  <si>
    <t xml:space="preserve">h</t>
  </si>
  <si>
    <t xml:space="preserve">Montador de aislamientos.</t>
  </si>
  <si>
    <t xml:space="preserve">mo101</t>
  </si>
  <si>
    <t xml:space="preserve">h</t>
  </si>
  <si>
    <t xml:space="preserve">Principiante de montador de aislamientos.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</si>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</sst>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70" customWidth="1"/>
    <col min="4" max="4" width="5.95" customWidth="1"/>
    <col min="5" max="5" width="74.97"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16</v>
      </c>
      <c r="G10" s="12">
        <v>0.58</v>
      </c>
      <c r="H10" s="12">
        <f ca="1">ROUND(INDIRECT(ADDRESS(ROW()+(0), COLUMN()+(-2), 1))*INDIRECT(ADDRESS(ROW()+(0), COLUMN()+(-1), 1)), 2)</f>
        <v>9.28</v>
      </c>
    </row>
    <row r="11" spans="1:8" ht="55.50" thickBot="1" customHeight="1">
      <c r="A11" s="1" t="s">
        <v>15</v>
      </c>
      <c r="B11" s="1"/>
      <c r="C11" s="10" t="s">
        <v>16</v>
      </c>
      <c r="D11" s="10"/>
      <c r="E11" s="1" t="s">
        <v>17</v>
      </c>
      <c r="F11" s="13">
        <v>1.05</v>
      </c>
      <c r="G11" s="14">
        <v>69.41</v>
      </c>
      <c r="H11" s="14">
        <f ca="1">ROUND(INDIRECT(ADDRESS(ROW()+(0), COLUMN()+(-2), 1))*INDIRECT(ADDRESS(ROW()+(0), COLUMN()+(-1), 1)), 2)</f>
        <v>72.88</v>
      </c>
    </row>
    <row r="12" spans="1:8" ht="13.50" thickBot="1" customHeight="1">
      <c r="A12" s="15"/>
      <c r="B12" s="15"/>
      <c r="C12" s="15"/>
      <c r="D12" s="15"/>
      <c r="E12" s="15"/>
      <c r="F12" s="9" t="s">
        <v>18</v>
      </c>
      <c r="G12" s="9"/>
      <c r="H12" s="17">
        <f ca="1">ROUND(SUM(INDIRECT(ADDRESS(ROW()+(-1), COLUMN()+(0), 1)),INDIRECT(ADDRESS(ROW()+(-2), COLUMN()+(0), 1))), 2)</f>
        <v>82.16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0.251</v>
      </c>
      <c r="G14" s="12">
        <v>18.33</v>
      </c>
      <c r="H14" s="12">
        <f ca="1">ROUND(INDIRECT(ADDRESS(ROW()+(0), COLUMN()+(-2), 1))*INDIRECT(ADDRESS(ROW()+(0), COLUMN()+(-1), 1)), 2)</f>
        <v>4.6</v>
      </c>
    </row>
    <row r="15" spans="1:8" ht="13.50" thickBot="1" customHeight="1">
      <c r="A15" s="1" t="s">
        <v>23</v>
      </c>
      <c r="B15" s="1"/>
      <c r="C15" s="10" t="s">
        <v>24</v>
      </c>
      <c r="D15" s="10"/>
      <c r="E15" s="1" t="s">
        <v>25</v>
      </c>
      <c r="F15" s="13">
        <v>0.251</v>
      </c>
      <c r="G15" s="14">
        <v>11.44</v>
      </c>
      <c r="H15" s="14">
        <f ca="1">ROUND(INDIRECT(ADDRESS(ROW()+(0), COLUMN()+(-2), 1))*INDIRECT(ADDRESS(ROW()+(0), COLUMN()+(-1), 1)), 2)</f>
        <v>2.87</v>
      </c>
    </row>
    <row r="16" spans="1:8" ht="13.50" thickBot="1" customHeight="1">
      <c r="A16" s="15"/>
      <c r="B16" s="15"/>
      <c r="C16" s="15"/>
      <c r="D16" s="15"/>
      <c r="E16" s="15"/>
      <c r="F16" s="9" t="s">
        <v>26</v>
      </c>
      <c r="G16" s="9"/>
      <c r="H16" s="17">
        <f ca="1">ROUND(SUM(INDIRECT(ADDRESS(ROW()+(-1), COLUMN()+(0), 1)),INDIRECT(ADDRESS(ROW()+(-2), COLUMN()+(0), 1))), 2)</f>
        <v>7.47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89.63</v>
      </c>
      <c r="H18" s="14">
        <f ca="1">ROUND(INDIRECT(ADDRESS(ROW()+(0), COLUMN()+(-2), 1))*INDIRECT(ADDRESS(ROW()+(0), COLUMN()+(-1), 1))/100, 2)</f>
        <v>1.79</v>
      </c>
    </row>
    <row r="19" spans="1:8" ht="13.50" thickBot="1" customHeight="1">
      <c r="A19" s="8"/>
      <c r="B19" s="8"/>
      <c r="C19" s="8"/>
      <c r="D19" s="8"/>
      <c r="E19" s="8"/>
      <c r="F19" s="21" t="s">
        <v>30</v>
      </c>
      <c r="G19" s="21"/>
      <c r="H19" s="22">
        <f ca="1">ROUND(SUM(INDIRECT(ADDRESS(ROW()+(-1), COLUMN()+(0), 1)),INDIRECT(ADDRESS(ROW()+(-3), COLUMN()+(0), 1)),INDIRECT(ADDRESS(ROW()+(-7), COLUMN()+(0), 1))), 2)</f>
        <v>91.42</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