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<sst xmlns="http://schemas.openxmlformats.org/spreadsheetml/2006/main" count="34" uniqueCount="34">
  <si>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</si>
  <si>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EHY040</t>
  </si>
  <si>
    <t xml:space="preserve">m</t>
  </si>
  <si>
    <t xml:space="preserve">Reparación de bordes de junta, con mortero a base de cemento, modificado con polímeros.</t>
  </si>
  <si>
    <r>
      <rPr>
        <sz val="8.25"/>
        <color rgb="FF000000"/>
        <rFont val="Arial"/>
        <family val="2"/>
      </rPr>
      <t xml:space="preserve">Reparación de los bordes de junta de dilatación de estructura de concreto, aplicando 1 kg/m de mortero cementoso bicomponente, de fraguado rápido (22 minutos), modificado con polímeros, con inhibidores de corrosión y reforzado con fibras, con una resistencia a compresión a 28 días mayor o igual a 45 N/mm² y un módulo de elasticidad mayor o igual a 30000 N/mm², previo picado de los bordes.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</si>
  <si>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</si>
  <si>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</si>
  <si>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</si>
  <si>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</si>
  <si>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</si>
  <si>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</si>
  <si>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</si>
  <si>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mt09red120b</t>
  </si>
  <si>
    <t xml:space="preserve">kg</t>
  </si>
  <si>
    <t xml:space="preserve">Mortero cementoso bicomponente, de fraguado rápido (22 minutos), modificado con polímeros, con inhibidores de corrosión y reforzado con fibras, con una resistencia a compresión a 28 días mayor o igual a 45 N/mm² y un módulo de elasticidad mayor o igual a 30000 N/mm².</t>
  </si>
  <si>
    <t xml:space="preserve">Subtotal materiales:</t>
  </si>
  <si>
    <t xml:space="preserve">Equipo y maquinaria</t>
  </si>
  <si>
    <t xml:space="preserve">mq05mai040</t>
  </si>
  <si>
    <t xml:space="preserve">h</t>
  </si>
  <si>
    <t xml:space="preserve">Martillo eléctrico.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</si>
  <si>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</si>
  <si>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</si>
  <si>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</si>
  <si>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</si>
  <si>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</si>
  <si>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</si>
  <si>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</si>
  <si>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</si>
  <si>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</si>
  <si>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</si>
  <si>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</si>
  <si>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</si>
  <si>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$ 0,38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</si>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</sst>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1.36" customWidth="1"/>
    <col min="4" max="4" width="6.29" customWidth="1"/>
    <col min="5" max="5" width="71.06" customWidth="1"/>
    <col min="6" max="6" width="16.66" customWidth="1"/>
    <col min="7" max="7" width="12.24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2.41</v>
      </c>
      <c r="H10" s="14">
        <f ca="1">ROUND(INDIRECT(ADDRESS(ROW()+(0), COLUMN()+(-2), 1))*INDIRECT(ADDRESS(ROW()+(0), COLUMN()+(-1), 1)), 2)</f>
        <v>2.41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2.41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0.116</v>
      </c>
      <c r="G13" s="14">
        <v>3.72</v>
      </c>
      <c r="H13" s="14">
        <f ca="1">ROUND(INDIRECT(ADDRESS(ROW()+(0), COLUMN()+(-2), 1))*INDIRECT(ADDRESS(ROW()+(0), COLUMN()+(-1), 1)), 2)</f>
        <v>0.43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0.43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1">
        <v>0.163</v>
      </c>
      <c r="G16" s="13">
        <v>17.84</v>
      </c>
      <c r="H16" s="13">
        <f ca="1">ROUND(INDIRECT(ADDRESS(ROW()+(0), COLUMN()+(-2), 1))*INDIRECT(ADDRESS(ROW()+(0), COLUMN()+(-1), 1)), 2)</f>
        <v>2.91</v>
      </c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2">
        <v>0.163</v>
      </c>
      <c r="G17" s="14">
        <v>11.01</v>
      </c>
      <c r="H17" s="14">
        <f ca="1">ROUND(INDIRECT(ADDRESS(ROW()+(0), COLUMN()+(-2), 1))*INDIRECT(ADDRESS(ROW()+(0), COLUMN()+(-1), 1)), 2)</f>
        <v>1.79</v>
      </c>
    </row>
    <row r="18" spans="1:8" ht="13.50" thickBot="1" customHeight="1">
      <c r="A18" s="15"/>
      <c r="B18" s="15"/>
      <c r="C18" s="15"/>
      <c r="D18" s="15"/>
      <c r="E18" s="15"/>
      <c r="F18" s="9" t="s">
        <v>28</v>
      </c>
      <c r="G18" s="9"/>
      <c r="H18" s="17">
        <f ca="1">ROUND(SUM(INDIRECT(ADDRESS(ROW()+(-1), COLUMN()+(0), 1)),INDIRECT(ADDRESS(ROW()+(-2), COLUMN()+(0), 1))), 2)</f>
        <v>4.7</v>
      </c>
    </row>
    <row r="19" spans="1:8" ht="13.50" thickBot="1" customHeight="1">
      <c r="A19" s="15">
        <v>4</v>
      </c>
      <c r="B19" s="15"/>
      <c r="C19" s="15"/>
      <c r="D19" s="15"/>
      <c r="E19" s="18" t="s">
        <v>29</v>
      </c>
      <c r="F19" s="18"/>
      <c r="G19" s="15"/>
      <c r="H19" s="15"/>
    </row>
    <row r="20" spans="1:8" ht="13.50" thickBot="1" customHeight="1">
      <c r="A20" s="19"/>
      <c r="B20" s="19"/>
      <c r="C20" s="20" t="s">
        <v>30</v>
      </c>
      <c r="D20" s="20"/>
      <c r="E20" s="19" t="s">
        <v>31</v>
      </c>
      <c r="F20" s="12">
        <v>2</v>
      </c>
      <c r="G20" s="14">
        <f ca="1">ROUND(SUM(INDIRECT(ADDRESS(ROW()+(-2), COLUMN()+(1), 1)),INDIRECT(ADDRESS(ROW()+(-6), COLUMN()+(1), 1)),INDIRECT(ADDRESS(ROW()+(-9), COLUMN()+(1), 1))), 2)</f>
        <v>7.54</v>
      </c>
      <c r="H20" s="14">
        <f ca="1">ROUND(INDIRECT(ADDRESS(ROW()+(0), COLUMN()+(-2), 1))*INDIRECT(ADDRESS(ROW()+(0), COLUMN()+(-1), 1))/100, 2)</f>
        <v>0.15</v>
      </c>
    </row>
    <row r="21" spans="1:8" ht="13.50" thickBot="1" customHeight="1">
      <c r="A21" s="21" t="s">
        <v>32</v>
      </c>
      <c r="B21" s="21"/>
      <c r="C21" s="22"/>
      <c r="D21" s="22"/>
      <c r="E21" s="23"/>
      <c r="F21" s="24" t="s">
        <v>33</v>
      </c>
      <c r="G21" s="25"/>
      <c r="H21" s="26">
        <f ca="1">ROUND(SUM(INDIRECT(ADDRESS(ROW()+(-1), COLUMN()+(0), 1)),INDIRECT(ADDRESS(ROW()+(-3), COLUMN()+(0), 1)),INDIRECT(ADDRESS(ROW()+(-7), COLUMN()+(0), 1)),INDIRECT(ADDRESS(ROW()+(-10), COLUMN()+(0), 1))), 2)</f>
        <v>7.69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