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<sst xmlns="http://schemas.openxmlformats.org/spreadsheetml/2006/main" count="67" uniqueCount="67">
  <si>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</si>
  <si>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EHI010</t>
  </si>
  <si>
    <t xml:space="preserve">m²</t>
  </si>
  <si>
    <t xml:space="preserve">Losa sanitaria ventilada.</t>
  </si>
  <si>
    <r>
      <rPr>
        <sz val="8.25"/>
        <color rgb="FF000000"/>
        <rFont val="Arial"/>
        <family val="2"/>
      </rPr>
      <t xml:space="preserve">Losa sanitaria de concreto armado de 20+4 cm de canto total, sobre cimbra perdida de módulos de polipropileno reciclado, realizado con concreto f'c=210 kg/cm² (3000 psi), clase de exposición F0 S0 P0 C0, tamaño máximo del agregado 25 mm (1" ASTM Nº 57), consistencia blanda, preparado en obra, y vaciado con medios manuales, acero Grado 60 (fy=4200 kg/cm²) en zona de vigas de amarre y vigas de fundación, cuantía 3 kg/m², y malla electrosoldada tipo 6x6 6/6 de acero Grado 70, con barras separadas 15,24x15,24 cm de Ø 4,88 mm como armadura de reparto, colocada sobre separadores homologados, en capa de compresión de 4 cm de espesor; con juntas de retracción de 5 mm de espesor, mediante corte con disco de diamante; apoyado todo ello sobre base de plantilla. Incluso vigas de amarre perimetrales de planta conformados con sistema de cimbra recuperable de tableros de madera. El precio no incluye la capa de plantilla.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</si>
  <si>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</si>
  <si>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</si>
  <si>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</si>
  <si>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</si>
  <si>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</si>
  <si>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</si>
  <si>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</si>
  <si>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mt07cid010j</t>
  </si>
  <si>
    <t xml:space="preserve">m²</t>
  </si>
  <si>
    <t xml:space="preserve">Cimbra perdida de módulos de polipropileno reciclado, de 50x50x20 cm, para losas sobre relleno y losas sanitarias ventiladas.</t>
  </si>
  <si>
    <t xml:space="preserve">mt08efa010</t>
  </si>
  <si>
    <t xml:space="preserve">m²</t>
  </si>
  <si>
    <t xml:space="preserve">Sistema de cimbra recuperable de tableros de madera para vigas de amarre perimetrales.</t>
  </si>
  <si>
    <t xml:space="preserve">mt07aco110c</t>
  </si>
  <si>
    <t xml:space="preserve">kg</t>
  </si>
  <si>
    <t xml:space="preserve">Acero en varillas corrugadas, Grado 60 (fy=4200 kg/cm²), de varios diámetros, según ASTM A 615.</t>
  </si>
  <si>
    <t xml:space="preserve">mt07ame120ee</t>
  </si>
  <si>
    <t xml:space="preserve">m²</t>
  </si>
  <si>
    <t xml:space="preserve">Malla electrosoldada tipo 6x6 6/6 de acero Grado 70, con varillas lisas espaciadas 15,24x15,24 cm de 4,88 mm de diámetro, según ASTM A 185 y ASTM A 497.</t>
  </si>
  <si>
    <t xml:space="preserve">mt08aaa010a</t>
  </si>
  <si>
    <t xml:space="preserve">m³</t>
  </si>
  <si>
    <t xml:space="preserve">Agua.</t>
  </si>
  <si>
    <t xml:space="preserve">mt01arg000h</t>
  </si>
  <si>
    <t xml:space="preserve">m³</t>
  </si>
  <si>
    <t xml:space="preserve">Arena cribada.</t>
  </si>
  <si>
    <t xml:space="preserve">mt01arg001hq</t>
  </si>
  <si>
    <t xml:space="preserve">m³</t>
  </si>
  <si>
    <t xml:space="preserve">Agregado grueso homogeneizado de tamaño máximo 25 mm (1" ASTM Nº 57).</t>
  </si>
  <si>
    <t xml:space="preserve">mt08cem000h</t>
  </si>
  <si>
    <t xml:space="preserve">kg</t>
  </si>
  <si>
    <t xml:space="preserve">Cemento gris en sacos.</t>
  </si>
  <si>
    <t xml:space="preserve">Subtotal materiales:</t>
  </si>
  <si>
    <t xml:space="preserve">Equipo y maquinaria</t>
  </si>
  <si>
    <t xml:space="preserve">mq06vib020</t>
  </si>
  <si>
    <t xml:space="preserve">h</t>
  </si>
  <si>
    <t xml:space="preserve">Regla vibrante de 3 m.</t>
  </si>
  <si>
    <t xml:space="preserve">mq06hor010</t>
  </si>
  <si>
    <t xml:space="preserve">h</t>
  </si>
  <si>
    <t xml:space="preserve">Concretera.</t>
  </si>
  <si>
    <t xml:space="preserve">mq06cor020</t>
  </si>
  <si>
    <t xml:space="preserve">h</t>
  </si>
  <si>
    <t xml:space="preserve">Equipo para corte de juntas en losas sobre relleno de concreto.</t>
  </si>
  <si>
    <t xml:space="preserve">Subtotal equipo y maquinaria:</t>
  </si>
  <si>
    <t xml:space="preserve">Mano de obra</t>
  </si>
  <si>
    <t xml:space="preserve">mo042</t>
  </si>
  <si>
    <t xml:space="preserve">h</t>
  </si>
  <si>
    <t xml:space="preserve">Albañil reforzador.</t>
  </si>
  <si>
    <t xml:space="preserve">mo089</t>
  </si>
  <si>
    <t xml:space="preserve">h</t>
  </si>
  <si>
    <t xml:space="preserve">Principiante de albañil reforzador.</t>
  </si>
  <si>
    <t xml:space="preserve">mo113</t>
  </si>
  <si>
    <t xml:space="preserve">h</t>
  </si>
  <si>
    <t xml:space="preserve">Peón de albañilería.</t>
  </si>
  <si>
    <t xml:space="preserve">mo112</t>
  </si>
  <si>
    <t xml:space="preserve">h</t>
  </si>
  <si>
    <t xml:space="preserve">Ayudante de albañilería.</t>
  </si>
  <si>
    <t xml:space="preserve">Subtotal mano de obra:</t>
  </si>
  <si>
    <t xml:space="preserve">Herramientas</t>
  </si>
  <si>
    <t xml:space="preserve">%</t>
  </si>
  <si>
    <t xml:space="preserve">Herramientas</t>
  </si>
  <si>
    <t xml:space="preserve">Coste de mantenimiento decenal: $ 1,74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</si>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</sst>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99" customWidth="1"/>
    <col min="4" max="4" width="69.19" customWidth="1"/>
    <col min="5" max="5" width="16.66" customWidth="1"/>
    <col min="6" max="6" width="12.2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1.05</v>
      </c>
      <c r="F10" s="12">
        <v>12.7</v>
      </c>
      <c r="G10" s="12">
        <f ca="1">ROUND(INDIRECT(ADDRESS(ROW()+(0), COLUMN()+(-2), 1))*INDIRECT(ADDRESS(ROW()+(0), COLUMN()+(-1), 1)), 2)</f>
        <v>13.34</v>
      </c>
    </row>
    <row r="11" spans="1:7" ht="24.00" thickBot="1" customHeight="1">
      <c r="A11" s="1" t="s">
        <v>15</v>
      </c>
      <c r="B11" s="1"/>
      <c r="C11" s="10" t="s">
        <v>16</v>
      </c>
      <c r="D11" s="1" t="s">
        <v>17</v>
      </c>
      <c r="E11" s="11">
        <v>0.1</v>
      </c>
      <c r="F11" s="12">
        <v>1.63</v>
      </c>
      <c r="G11" s="12">
        <f ca="1">ROUND(INDIRECT(ADDRESS(ROW()+(0), COLUMN()+(-2), 1))*INDIRECT(ADDRESS(ROW()+(0), COLUMN()+(-1), 1)), 2)</f>
        <v>0.16</v>
      </c>
    </row>
    <row r="12" spans="1:7" ht="24.00" thickBot="1" customHeight="1">
      <c r="A12" s="1" t="s">
        <v>18</v>
      </c>
      <c r="B12" s="1"/>
      <c r="C12" s="10" t="s">
        <v>19</v>
      </c>
      <c r="D12" s="1" t="s">
        <v>20</v>
      </c>
      <c r="E12" s="11">
        <v>3</v>
      </c>
      <c r="F12" s="12">
        <v>0.89</v>
      </c>
      <c r="G12" s="12">
        <f ca="1">ROUND(INDIRECT(ADDRESS(ROW()+(0), COLUMN()+(-2), 1))*INDIRECT(ADDRESS(ROW()+(0), COLUMN()+(-1), 1)), 2)</f>
        <v>2.67</v>
      </c>
    </row>
    <row r="13" spans="1:7" ht="24.00" thickBot="1" customHeight="1">
      <c r="A13" s="1" t="s">
        <v>21</v>
      </c>
      <c r="B13" s="1"/>
      <c r="C13" s="10" t="s">
        <v>22</v>
      </c>
      <c r="D13" s="1" t="s">
        <v>23</v>
      </c>
      <c r="E13" s="11">
        <v>1.1</v>
      </c>
      <c r="F13" s="12">
        <v>2.42</v>
      </c>
      <c r="G13" s="12">
        <f ca="1">ROUND(INDIRECT(ADDRESS(ROW()+(0), COLUMN()+(-2), 1))*INDIRECT(ADDRESS(ROW()+(0), COLUMN()+(-1), 1)), 2)</f>
        <v>2.66</v>
      </c>
    </row>
    <row r="14" spans="1:7" ht="13.50" thickBot="1" customHeight="1">
      <c r="A14" s="1" t="s">
        <v>24</v>
      </c>
      <c r="B14" s="1"/>
      <c r="C14" s="10" t="s">
        <v>25</v>
      </c>
      <c r="D14" s="1" t="s">
        <v>26</v>
      </c>
      <c r="E14" s="11">
        <v>0.032</v>
      </c>
      <c r="F14" s="12">
        <v>1.97</v>
      </c>
      <c r="G14" s="12">
        <f ca="1">ROUND(INDIRECT(ADDRESS(ROW()+(0), COLUMN()+(-2), 1))*INDIRECT(ADDRESS(ROW()+(0), COLUMN()+(-1), 1)), 2)</f>
        <v>0.06</v>
      </c>
    </row>
    <row r="15" spans="1:7" ht="13.50" thickBot="1" customHeight="1">
      <c r="A15" s="1" t="s">
        <v>27</v>
      </c>
      <c r="B15" s="1"/>
      <c r="C15" s="10" t="s">
        <v>28</v>
      </c>
      <c r="D15" s="1" t="s">
        <v>29</v>
      </c>
      <c r="E15" s="11">
        <v>0.086</v>
      </c>
      <c r="F15" s="12">
        <v>19.48</v>
      </c>
      <c r="G15" s="12">
        <f ca="1">ROUND(INDIRECT(ADDRESS(ROW()+(0), COLUMN()+(-2), 1))*INDIRECT(ADDRESS(ROW()+(0), COLUMN()+(-1), 1)), 2)</f>
        <v>1.68</v>
      </c>
    </row>
    <row r="16" spans="1:7" ht="13.50" thickBot="1" customHeight="1">
      <c r="A16" s="1" t="s">
        <v>30</v>
      </c>
      <c r="B16" s="1"/>
      <c r="C16" s="10" t="s">
        <v>31</v>
      </c>
      <c r="D16" s="1" t="s">
        <v>32</v>
      </c>
      <c r="E16" s="11">
        <v>0.129</v>
      </c>
      <c r="F16" s="12">
        <v>25.27</v>
      </c>
      <c r="G16" s="12">
        <f ca="1">ROUND(INDIRECT(ADDRESS(ROW()+(0), COLUMN()+(-2), 1))*INDIRECT(ADDRESS(ROW()+(0), COLUMN()+(-1), 1)), 2)</f>
        <v>3.26</v>
      </c>
    </row>
    <row r="17" spans="1:7" ht="13.50" thickBot="1" customHeight="1">
      <c r="A17" s="1" t="s">
        <v>33</v>
      </c>
      <c r="B17" s="1"/>
      <c r="C17" s="10" t="s">
        <v>34</v>
      </c>
      <c r="D17" s="1" t="s">
        <v>35</v>
      </c>
      <c r="E17" s="13">
        <v>53.865</v>
      </c>
      <c r="F17" s="14">
        <v>0.19</v>
      </c>
      <c r="G17" s="14">
        <f ca="1">ROUND(INDIRECT(ADDRESS(ROW()+(0), COLUMN()+(-2), 1))*INDIRECT(ADDRESS(ROW()+(0), COLUMN()+(-1), 1)), 2)</f>
        <v>10.23</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34.06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0.095</v>
      </c>
      <c r="F20" s="12">
        <v>5.24</v>
      </c>
      <c r="G20" s="12">
        <f ca="1">ROUND(INDIRECT(ADDRESS(ROW()+(0), COLUMN()+(-2), 1))*INDIRECT(ADDRESS(ROW()+(0), COLUMN()+(-1), 1)), 2)</f>
        <v>0.5</v>
      </c>
    </row>
    <row r="21" spans="1:7" ht="13.50" thickBot="1" customHeight="1">
      <c r="A21" s="1" t="s">
        <v>41</v>
      </c>
      <c r="B21" s="1"/>
      <c r="C21" s="10" t="s">
        <v>42</v>
      </c>
      <c r="D21" s="1" t="s">
        <v>43</v>
      </c>
      <c r="E21" s="11">
        <v>0.108</v>
      </c>
      <c r="F21" s="12">
        <v>1.88</v>
      </c>
      <c r="G21" s="12">
        <f ca="1">ROUND(INDIRECT(ADDRESS(ROW()+(0), COLUMN()+(-2), 1))*INDIRECT(ADDRESS(ROW()+(0), COLUMN()+(-1), 1)), 2)</f>
        <v>0.2</v>
      </c>
    </row>
    <row r="22" spans="1:7" ht="13.50" thickBot="1" customHeight="1">
      <c r="A22" s="1" t="s">
        <v>44</v>
      </c>
      <c r="B22" s="1"/>
      <c r="C22" s="10" t="s">
        <v>45</v>
      </c>
      <c r="D22" s="1" t="s">
        <v>46</v>
      </c>
      <c r="E22" s="13">
        <v>0.087</v>
      </c>
      <c r="F22" s="14">
        <v>10.65</v>
      </c>
      <c r="G22" s="14">
        <f ca="1">ROUND(INDIRECT(ADDRESS(ROW()+(0), COLUMN()+(-2), 1))*INDIRECT(ADDRESS(ROW()+(0), COLUMN()+(-1), 1)), 2)</f>
        <v>0.93</v>
      </c>
    </row>
    <row r="23" spans="1:7" ht="13.50" thickBot="1" customHeight="1">
      <c r="A23" s="15"/>
      <c r="B23" s="15"/>
      <c r="C23" s="15"/>
      <c r="D23" s="15"/>
      <c r="E23" s="9" t="s">
        <v>47</v>
      </c>
      <c r="F23" s="9"/>
      <c r="G23" s="17">
        <f ca="1">ROUND(SUM(INDIRECT(ADDRESS(ROW()+(-1), COLUMN()+(0), 1)),INDIRECT(ADDRESS(ROW()+(-2), COLUMN()+(0), 1)),INDIRECT(ADDRESS(ROW()+(-3), COLUMN()+(0), 1))), 2)</f>
        <v>1.63</v>
      </c>
    </row>
    <row r="24" spans="1:7" ht="13.50" thickBot="1" customHeight="1">
      <c r="A24" s="15">
        <v>3</v>
      </c>
      <c r="B24" s="15"/>
      <c r="C24" s="15"/>
      <c r="D24" s="18" t="s">
        <v>48</v>
      </c>
      <c r="E24" s="18"/>
      <c r="F24" s="15"/>
      <c r="G24" s="15"/>
    </row>
    <row r="25" spans="1:7" ht="13.50" thickBot="1" customHeight="1">
      <c r="A25" s="1" t="s">
        <v>49</v>
      </c>
      <c r="B25" s="1"/>
      <c r="C25" s="10" t="s">
        <v>50</v>
      </c>
      <c r="D25" s="1" t="s">
        <v>51</v>
      </c>
      <c r="E25" s="11">
        <v>0.126</v>
      </c>
      <c r="F25" s="12">
        <v>13.49</v>
      </c>
      <c r="G25" s="12">
        <f ca="1">ROUND(INDIRECT(ADDRESS(ROW()+(0), COLUMN()+(-2), 1))*INDIRECT(ADDRESS(ROW()+(0), COLUMN()+(-1), 1)), 2)</f>
        <v>1.7</v>
      </c>
    </row>
    <row r="26" spans="1:7" ht="13.50" thickBot="1" customHeight="1">
      <c r="A26" s="1" t="s">
        <v>52</v>
      </c>
      <c r="B26" s="1"/>
      <c r="C26" s="10" t="s">
        <v>53</v>
      </c>
      <c r="D26" s="1" t="s">
        <v>54</v>
      </c>
      <c r="E26" s="11">
        <v>0.126</v>
      </c>
      <c r="F26" s="12">
        <v>8.6</v>
      </c>
      <c r="G26" s="12">
        <f ca="1">ROUND(INDIRECT(ADDRESS(ROW()+(0), COLUMN()+(-2), 1))*INDIRECT(ADDRESS(ROW()+(0), COLUMN()+(-1), 1)), 2)</f>
        <v>1.08</v>
      </c>
    </row>
    <row r="27" spans="1:7" ht="13.50" thickBot="1" customHeight="1">
      <c r="A27" s="1" t="s">
        <v>55</v>
      </c>
      <c r="B27" s="1"/>
      <c r="C27" s="10" t="s">
        <v>56</v>
      </c>
      <c r="D27" s="1" t="s">
        <v>57</v>
      </c>
      <c r="E27" s="11">
        <v>0.204</v>
      </c>
      <c r="F27" s="12">
        <v>7.91</v>
      </c>
      <c r="G27" s="12">
        <f ca="1">ROUND(INDIRECT(ADDRESS(ROW()+(0), COLUMN()+(-2), 1))*INDIRECT(ADDRESS(ROW()+(0), COLUMN()+(-1), 1)), 2)</f>
        <v>1.61</v>
      </c>
    </row>
    <row r="28" spans="1:7" ht="13.50" thickBot="1" customHeight="1">
      <c r="A28" s="1" t="s">
        <v>58</v>
      </c>
      <c r="B28" s="1"/>
      <c r="C28" s="10" t="s">
        <v>59</v>
      </c>
      <c r="D28" s="1" t="s">
        <v>60</v>
      </c>
      <c r="E28" s="13">
        <v>0.308</v>
      </c>
      <c r="F28" s="14">
        <v>8.05</v>
      </c>
      <c r="G28" s="14">
        <f ca="1">ROUND(INDIRECT(ADDRESS(ROW()+(0), COLUMN()+(-2), 1))*INDIRECT(ADDRESS(ROW()+(0), COLUMN()+(-1), 1)), 2)</f>
        <v>2.48</v>
      </c>
    </row>
    <row r="29" spans="1:7" ht="13.50" thickBot="1" customHeight="1">
      <c r="A29" s="15"/>
      <c r="B29" s="15"/>
      <c r="C29" s="15"/>
      <c r="D29" s="15"/>
      <c r="E29" s="9" t="s">
        <v>61</v>
      </c>
      <c r="F29" s="9"/>
      <c r="G29" s="17">
        <f ca="1">ROUND(SUM(INDIRECT(ADDRESS(ROW()+(-1), COLUMN()+(0), 1)),INDIRECT(ADDRESS(ROW()+(-2), COLUMN()+(0), 1)),INDIRECT(ADDRESS(ROW()+(-3), COLUMN()+(0), 1)),INDIRECT(ADDRESS(ROW()+(-4), COLUMN()+(0), 1))), 2)</f>
        <v>6.87</v>
      </c>
    </row>
    <row r="30" spans="1:7" ht="13.50" thickBot="1" customHeight="1">
      <c r="A30" s="15">
        <v>4</v>
      </c>
      <c r="B30" s="15"/>
      <c r="C30" s="15"/>
      <c r="D30" s="18" t="s">
        <v>62</v>
      </c>
      <c r="E30" s="18"/>
      <c r="F30" s="15"/>
      <c r="G30" s="15"/>
    </row>
    <row r="31" spans="1:7" ht="13.50" thickBot="1" customHeight="1">
      <c r="A31" s="19"/>
      <c r="B31" s="19"/>
      <c r="C31" s="20" t="s">
        <v>63</v>
      </c>
      <c r="D31" s="19" t="s">
        <v>64</v>
      </c>
      <c r="E31" s="13">
        <v>2</v>
      </c>
      <c r="F31" s="14">
        <f ca="1">ROUND(SUM(INDIRECT(ADDRESS(ROW()+(-2), COLUMN()+(1), 1)),INDIRECT(ADDRESS(ROW()+(-8), COLUMN()+(1), 1)),INDIRECT(ADDRESS(ROW()+(-13), COLUMN()+(1), 1))), 2)</f>
        <v>42.56</v>
      </c>
      <c r="G31" s="14">
        <f ca="1">ROUND(INDIRECT(ADDRESS(ROW()+(0), COLUMN()+(-2), 1))*INDIRECT(ADDRESS(ROW()+(0), COLUMN()+(-1), 1))/100, 2)</f>
        <v>0.85</v>
      </c>
    </row>
    <row r="32" spans="1:7" ht="13.50" thickBot="1" customHeight="1">
      <c r="A32" s="21" t="s">
        <v>65</v>
      </c>
      <c r="B32" s="21"/>
      <c r="C32" s="22"/>
      <c r="D32" s="23"/>
      <c r="E32" s="24" t="s">
        <v>66</v>
      </c>
      <c r="F32" s="25"/>
      <c r="G32" s="26">
        <f ca="1">ROUND(SUM(INDIRECT(ADDRESS(ROW()+(-1), COLUMN()+(0), 1)),INDIRECT(ADDRESS(ROW()+(-3), COLUMN()+(0), 1)),INDIRECT(ADDRESS(ROW()+(-9), COLUMN()+(0), 1)),INDIRECT(ADDRESS(ROW()+(-14), COLUMN()+(0), 1))), 2)</f>
        <v>43.41</v>
      </c>
    </row>
  </sheetData>
  <mergeCells count="3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B26"/>
    <mergeCell ref="A27:B27"/>
    <mergeCell ref="A28:B28"/>
    <mergeCell ref="A29:B29"/>
    <mergeCell ref="E29:F29"/>
    <mergeCell ref="A30:B30"/>
    <mergeCell ref="D30:E30"/>
    <mergeCell ref="A31:B31"/>
    <mergeCell ref="A32:D32"/>
    <mergeCell ref="E32:F32"/>
  </mergeCells>
  <pageMargins left="0.147638" right="0.147638" top="0.206693" bottom="0.206693" header="0.0" footer="0.0"/>
  <pageSetup paperSize="9" orientation="portrait"/>
  <rowBreaks count="0" manualBreakCount="0">
    </rowBreaks>
</worksheet>
</file>