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<sst xmlns="http://schemas.openxmlformats.org/spreadsheetml/2006/main" count="61" uniqueCount="61">
  <si>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</si>
  <si>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CZZ020</t>
  </si>
  <si>
    <t xml:space="preserve">m³</t>
  </si>
  <si>
    <t xml:space="preserve">Recalce de fundación mediante la ampliación lateral de la fundación existente, incrementando su canto.</t>
  </si>
  <si>
    <r>
      <rPr>
        <sz val="8.25"/>
        <color rgb="FF000000"/>
        <rFont val="Arial"/>
        <family val="2"/>
      </rPr>
      <t xml:space="preserve">Recalce de fundación mediante la ampliación lateral de la fundación existente, incrementando su canto, con una nueva fundación de concreto armado, de 60x40 cm de sección, realizada por bataches, en fases sucesivas, con concreto f'c=210 kg/cm² (3000 psi), clase de exposición F0 S0 P0 C0, tamaño máximo del agregado 25 mm (1" ASTM Nº 57), consistencia blanda, preparado en obra, y vaciado con medios manuales, y acero Grado 60 (fy=4200 kg/cm²), con una cuantía aproximada de 30 kg/m³; montaje, desmontaje y retirada del sistema de cimbra y de todo el material auxiliar, una vez que la fundación esté en condiciones de soportar los esfuerzos. Incluso alambre de atar y separadores. El precio incluye el corte, doblado y montaje de la armadura en el lugar definitivo de su colocación en obra, pero no incluye la excavación, el relleno, la compactación del terreno ni la conexión entre la nueva fundación y la existente.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</si>
  <si>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</si>
  <si>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</si>
  <si>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</si>
  <si>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</si>
  <si>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</si>
  <si>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</si>
  <si>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</si>
  <si>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mt08ema100</t>
  </si>
  <si>
    <t xml:space="preserve">m²</t>
  </si>
  <si>
    <t xml:space="preserve">Sistema de cimbra recuperable de tableros de madera, para trabajos de recalce de fundación, de hasta 2 m de profundidad de la base de apoyo.</t>
  </si>
  <si>
    <t xml:space="preserve">mt07aco020a</t>
  </si>
  <si>
    <t xml:space="preserve">Ud</t>
  </si>
  <si>
    <t xml:space="preserve">Separador homologado para fundaciones.</t>
  </si>
  <si>
    <t xml:space="preserve">mt07aco110c</t>
  </si>
  <si>
    <t xml:space="preserve">kg</t>
  </si>
  <si>
    <t xml:space="preserve">Acero en varillas corrugadas, Grado 60 (fy=4200 kg/cm²), de varios diámetros, según ASTM A 615.</t>
  </si>
  <si>
    <t xml:space="preserve">mt08var050</t>
  </si>
  <si>
    <t xml:space="preserve">kg</t>
  </si>
  <si>
    <t xml:space="preserve">Alambre galvanizado para atar, de 1,30 mm de diámetro.</t>
  </si>
  <si>
    <t xml:space="preserve">mt08aaa010a</t>
  </si>
  <si>
    <t xml:space="preserve">m³</t>
  </si>
  <si>
    <t xml:space="preserve">Agua.</t>
  </si>
  <si>
    <t xml:space="preserve">mt01arg000h</t>
  </si>
  <si>
    <t xml:space="preserve">m³</t>
  </si>
  <si>
    <t xml:space="preserve">Arena cribada.</t>
  </si>
  <si>
    <t xml:space="preserve">mt01arg001hq</t>
  </si>
  <si>
    <t xml:space="preserve">m³</t>
  </si>
  <si>
    <t xml:space="preserve">Agregado grueso homogeneizado, de tamaño máximo 25 mm (1" ASTM Nº 57).</t>
  </si>
  <si>
    <t xml:space="preserve">mt08cem000h</t>
  </si>
  <si>
    <t xml:space="preserve">kg</t>
  </si>
  <si>
    <t xml:space="preserve">Cemento gris en sacos.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</si>
  <si>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</si>
  <si>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</si>
  <si>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</si>
  <si>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</si>
  <si>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</si>
  <si>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</si>
  <si>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</si>
  <si>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mo043</t>
  </si>
  <si>
    <t xml:space="preserve">h</t>
  </si>
  <si>
    <t xml:space="preserve">Reforzador.</t>
  </si>
  <si>
    <t xml:space="preserve">mo090</t>
  </si>
  <si>
    <t xml:space="preserve">h</t>
  </si>
  <si>
    <t xml:space="preserve">Principiante de reforzador.</t>
  </si>
  <si>
    <t xml:space="preserve">mo113</t>
  </si>
  <si>
    <t xml:space="preserve">h</t>
  </si>
  <si>
    <t xml:space="preserve">Peón de albañilería.</t>
  </si>
  <si>
    <t xml:space="preserve">mo112</t>
  </si>
  <si>
    <t xml:space="preserve">h</t>
  </si>
  <si>
    <t xml:space="preserve">Ayudante de albañilería.</t>
  </si>
  <si>
    <t xml:space="preserve">Subtotal mano de obra:</t>
  </si>
  <si>
    <t xml:space="preserve">Herramientas</t>
  </si>
  <si>
    <t xml:space="preserve">%</t>
  </si>
  <si>
    <t xml:space="preserve">Herramientas</t>
  </si>
  <si>
    <t xml:space="preserve">Coste de mantenimiento decenal: $ 4,20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</si>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</sst>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69.87"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24.48</v>
      </c>
      <c r="H10" s="12">
        <f ca="1">ROUND(INDIRECT(ADDRESS(ROW()+(0), COLUMN()+(-2), 1))*INDIRECT(ADDRESS(ROW()+(0), COLUMN()+(-1), 1)), 2)</f>
        <v>24.48</v>
      </c>
    </row>
    <row r="11" spans="1:8" ht="13.50" thickBot="1" customHeight="1">
      <c r="A11" s="1" t="s">
        <v>15</v>
      </c>
      <c r="B11" s="1"/>
      <c r="C11" s="10" t="s">
        <v>16</v>
      </c>
      <c r="D11" s="10"/>
      <c r="E11" s="1" t="s">
        <v>17</v>
      </c>
      <c r="F11" s="11">
        <v>8</v>
      </c>
      <c r="G11" s="12">
        <v>0.2</v>
      </c>
      <c r="H11" s="12">
        <f ca="1">ROUND(INDIRECT(ADDRESS(ROW()+(0), COLUMN()+(-2), 1))*INDIRECT(ADDRESS(ROW()+(0), COLUMN()+(-1), 1)), 2)</f>
        <v>1.6</v>
      </c>
    </row>
    <row r="12" spans="1:8" ht="24.00" thickBot="1" customHeight="1">
      <c r="A12" s="1" t="s">
        <v>18</v>
      </c>
      <c r="B12" s="1"/>
      <c r="C12" s="10" t="s">
        <v>19</v>
      </c>
      <c r="D12" s="10"/>
      <c r="E12" s="1" t="s">
        <v>20</v>
      </c>
      <c r="F12" s="11">
        <v>30.6</v>
      </c>
      <c r="G12" s="12">
        <v>0.92</v>
      </c>
      <c r="H12" s="12">
        <f ca="1">ROUND(INDIRECT(ADDRESS(ROW()+(0), COLUMN()+(-2), 1))*INDIRECT(ADDRESS(ROW()+(0), COLUMN()+(-1), 1)), 2)</f>
        <v>28.15</v>
      </c>
    </row>
    <row r="13" spans="1:8" ht="13.50" thickBot="1" customHeight="1">
      <c r="A13" s="1" t="s">
        <v>21</v>
      </c>
      <c r="B13" s="1"/>
      <c r="C13" s="10" t="s">
        <v>22</v>
      </c>
      <c r="D13" s="10"/>
      <c r="E13" s="1" t="s">
        <v>23</v>
      </c>
      <c r="F13" s="11">
        <v>0.12</v>
      </c>
      <c r="G13" s="12">
        <v>2.04</v>
      </c>
      <c r="H13" s="12">
        <f ca="1">ROUND(INDIRECT(ADDRESS(ROW()+(0), COLUMN()+(-2), 1))*INDIRECT(ADDRESS(ROW()+(0), COLUMN()+(-1), 1)), 2)</f>
        <v>0.24</v>
      </c>
    </row>
    <row r="14" spans="1:8" ht="13.50" thickBot="1" customHeight="1">
      <c r="A14" s="1" t="s">
        <v>24</v>
      </c>
      <c r="B14" s="1"/>
      <c r="C14" s="10" t="s">
        <v>25</v>
      </c>
      <c r="D14" s="10"/>
      <c r="E14" s="1" t="s">
        <v>26</v>
      </c>
      <c r="F14" s="11">
        <v>0.231</v>
      </c>
      <c r="G14" s="12">
        <v>2.04</v>
      </c>
      <c r="H14" s="12">
        <f ca="1">ROUND(INDIRECT(ADDRESS(ROW()+(0), COLUMN()+(-2), 1))*INDIRECT(ADDRESS(ROW()+(0), COLUMN()+(-1), 1)), 2)</f>
        <v>0.47</v>
      </c>
    </row>
    <row r="15" spans="1:8" ht="13.50" thickBot="1" customHeight="1">
      <c r="A15" s="1" t="s">
        <v>27</v>
      </c>
      <c r="B15" s="1"/>
      <c r="C15" s="10" t="s">
        <v>28</v>
      </c>
      <c r="D15" s="10"/>
      <c r="E15" s="1" t="s">
        <v>29</v>
      </c>
      <c r="F15" s="11">
        <v>0.616</v>
      </c>
      <c r="G15" s="12">
        <v>20.27</v>
      </c>
      <c r="H15" s="12">
        <f ca="1">ROUND(INDIRECT(ADDRESS(ROW()+(0), COLUMN()+(-2), 1))*INDIRECT(ADDRESS(ROW()+(0), COLUMN()+(-1), 1)), 2)</f>
        <v>12.49</v>
      </c>
    </row>
    <row r="16" spans="1:8" ht="13.50" thickBot="1" customHeight="1">
      <c r="A16" s="1" t="s">
        <v>30</v>
      </c>
      <c r="B16" s="1"/>
      <c r="C16" s="10" t="s">
        <v>31</v>
      </c>
      <c r="D16" s="10"/>
      <c r="E16" s="1" t="s">
        <v>32</v>
      </c>
      <c r="F16" s="11">
        <v>0.924</v>
      </c>
      <c r="G16" s="12">
        <v>26.3</v>
      </c>
      <c r="H16" s="12">
        <f ca="1">ROUND(INDIRECT(ADDRESS(ROW()+(0), COLUMN()+(-2), 1))*INDIRECT(ADDRESS(ROW()+(0), COLUMN()+(-1), 1)), 2)</f>
        <v>24.3</v>
      </c>
    </row>
    <row r="17" spans="1:8" ht="13.50" thickBot="1" customHeight="1">
      <c r="A17" s="1" t="s">
        <v>33</v>
      </c>
      <c r="B17" s="1"/>
      <c r="C17" s="10" t="s">
        <v>34</v>
      </c>
      <c r="D17" s="10"/>
      <c r="E17" s="1" t="s">
        <v>35</v>
      </c>
      <c r="F17" s="13">
        <v>385</v>
      </c>
      <c r="G17" s="14">
        <v>0.2</v>
      </c>
      <c r="H17" s="14">
        <f ca="1">ROUND(INDIRECT(ADDRESS(ROW()+(0), COLUMN()+(-2), 1))*INDIRECT(ADDRESS(ROW()+(0), COLUMN()+(-1), 1)), 2)</f>
        <v>77</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168.73</v>
      </c>
    </row>
    <row r="19" spans="1:8" ht="13.50" thickBot="1" customHeight="1">
      <c r="A19" s="15">
        <v>2</v>
      </c>
      <c r="B19" s="15"/>
      <c r="C19" s="15"/>
      <c r="D19" s="15"/>
      <c r="E19" s="18" t="s">
        <v>37</v>
      </c>
      <c r="F19" s="18"/>
      <c r="G19" s="15"/>
      <c r="H19" s="15"/>
    </row>
    <row r="20" spans="1:8" ht="13.50" thickBot="1" customHeight="1">
      <c r="A20" s="1" t="s">
        <v>38</v>
      </c>
      <c r="B20" s="1"/>
      <c r="C20" s="10" t="s">
        <v>39</v>
      </c>
      <c r="D20" s="10"/>
      <c r="E20" s="1" t="s">
        <v>40</v>
      </c>
      <c r="F20" s="13">
        <v>0.765</v>
      </c>
      <c r="G20" s="14">
        <v>4.1</v>
      </c>
      <c r="H20" s="14">
        <f ca="1">ROUND(INDIRECT(ADDRESS(ROW()+(0), COLUMN()+(-2), 1))*INDIRECT(ADDRESS(ROW()+(0), COLUMN()+(-1), 1)), 2)</f>
        <v>3.14</v>
      </c>
    </row>
    <row r="21" spans="1:8" ht="13.50" thickBot="1" customHeight="1">
      <c r="A21" s="15"/>
      <c r="B21" s="15"/>
      <c r="C21" s="15"/>
      <c r="D21" s="15"/>
      <c r="E21" s="15"/>
      <c r="F21" s="9" t="s">
        <v>41</v>
      </c>
      <c r="G21" s="9"/>
      <c r="H21" s="17">
        <f ca="1">ROUND(SUM(INDIRECT(ADDRESS(ROW()+(-1), COLUMN()+(0), 1))), 2)</f>
        <v>3.14</v>
      </c>
    </row>
    <row r="22" spans="1:8" ht="13.50" thickBot="1" customHeight="1">
      <c r="A22" s="15">
        <v>3</v>
      </c>
      <c r="B22" s="15"/>
      <c r="C22" s="15"/>
      <c r="D22" s="15"/>
      <c r="E22" s="18" t="s">
        <v>42</v>
      </c>
      <c r="F22" s="18"/>
      <c r="G22" s="15"/>
      <c r="H22" s="15"/>
    </row>
    <row r="23" spans="1:8" ht="13.50" thickBot="1" customHeight="1">
      <c r="A23" s="1" t="s">
        <v>43</v>
      </c>
      <c r="B23" s="1"/>
      <c r="C23" s="10" t="s">
        <v>44</v>
      </c>
      <c r="D23" s="10"/>
      <c r="E23" s="1" t="s">
        <v>45</v>
      </c>
      <c r="F23" s="11">
        <v>0.145</v>
      </c>
      <c r="G23" s="12">
        <v>18.57</v>
      </c>
      <c r="H23" s="12">
        <f ca="1">ROUND(INDIRECT(ADDRESS(ROW()+(0), COLUMN()+(-2), 1))*INDIRECT(ADDRESS(ROW()+(0), COLUMN()+(-1), 1)), 2)</f>
        <v>2.69</v>
      </c>
    </row>
    <row r="24" spans="1:8" ht="13.50" thickBot="1" customHeight="1">
      <c r="A24" s="1" t="s">
        <v>46</v>
      </c>
      <c r="B24" s="1"/>
      <c r="C24" s="10" t="s">
        <v>47</v>
      </c>
      <c r="D24" s="10"/>
      <c r="E24" s="1" t="s">
        <v>48</v>
      </c>
      <c r="F24" s="11">
        <v>0.218</v>
      </c>
      <c r="G24" s="12">
        <v>11.9</v>
      </c>
      <c r="H24" s="12">
        <f ca="1">ROUND(INDIRECT(ADDRESS(ROW()+(0), COLUMN()+(-2), 1))*INDIRECT(ADDRESS(ROW()+(0), COLUMN()+(-1), 1)), 2)</f>
        <v>2.59</v>
      </c>
    </row>
    <row r="25" spans="1:8" ht="13.50" thickBot="1" customHeight="1">
      <c r="A25" s="1" t="s">
        <v>49</v>
      </c>
      <c r="B25" s="1"/>
      <c r="C25" s="10" t="s">
        <v>50</v>
      </c>
      <c r="D25" s="10"/>
      <c r="E25" s="1" t="s">
        <v>51</v>
      </c>
      <c r="F25" s="11">
        <v>1.272</v>
      </c>
      <c r="G25" s="12">
        <v>11.01</v>
      </c>
      <c r="H25" s="12">
        <f ca="1">ROUND(INDIRECT(ADDRESS(ROW()+(0), COLUMN()+(-2), 1))*INDIRECT(ADDRESS(ROW()+(0), COLUMN()+(-1), 1)), 2)</f>
        <v>14</v>
      </c>
    </row>
    <row r="26" spans="1:8" ht="13.50" thickBot="1" customHeight="1">
      <c r="A26" s="1" t="s">
        <v>52</v>
      </c>
      <c r="B26" s="1"/>
      <c r="C26" s="10" t="s">
        <v>53</v>
      </c>
      <c r="D26" s="10"/>
      <c r="E26" s="1" t="s">
        <v>54</v>
      </c>
      <c r="F26" s="13">
        <v>1.333</v>
      </c>
      <c r="G26" s="14">
        <v>11.19</v>
      </c>
      <c r="H26" s="14">
        <f ca="1">ROUND(INDIRECT(ADDRESS(ROW()+(0), COLUMN()+(-2), 1))*INDIRECT(ADDRESS(ROW()+(0), COLUMN()+(-1), 1)), 2)</f>
        <v>14.92</v>
      </c>
    </row>
    <row r="27" spans="1:8" ht="13.50" thickBot="1" customHeight="1">
      <c r="A27" s="15"/>
      <c r="B27" s="15"/>
      <c r="C27" s="15"/>
      <c r="D27" s="15"/>
      <c r="E27" s="15"/>
      <c r="F27" s="9" t="s">
        <v>55</v>
      </c>
      <c r="G27" s="9"/>
      <c r="H27" s="17">
        <f ca="1">ROUND(SUM(INDIRECT(ADDRESS(ROW()+(-1), COLUMN()+(0), 1)),INDIRECT(ADDRESS(ROW()+(-2), COLUMN()+(0), 1)),INDIRECT(ADDRESS(ROW()+(-3), COLUMN()+(0), 1)),INDIRECT(ADDRESS(ROW()+(-4), COLUMN()+(0), 1))), 2)</f>
        <v>34.2</v>
      </c>
    </row>
    <row r="28" spans="1:8" ht="13.50" thickBot="1" customHeight="1">
      <c r="A28" s="15">
        <v>4</v>
      </c>
      <c r="B28" s="15"/>
      <c r="C28" s="15"/>
      <c r="D28" s="15"/>
      <c r="E28" s="18" t="s">
        <v>56</v>
      </c>
      <c r="F28" s="18"/>
      <c r="G28" s="15"/>
      <c r="H28" s="15"/>
    </row>
    <row r="29" spans="1:8" ht="13.50" thickBot="1" customHeight="1">
      <c r="A29" s="19"/>
      <c r="B29" s="19"/>
      <c r="C29" s="20" t="s">
        <v>57</v>
      </c>
      <c r="D29" s="20"/>
      <c r="E29" s="19" t="s">
        <v>58</v>
      </c>
      <c r="F29" s="13">
        <v>2</v>
      </c>
      <c r="G29" s="14">
        <f ca="1">ROUND(SUM(INDIRECT(ADDRESS(ROW()+(-2), COLUMN()+(1), 1)),INDIRECT(ADDRESS(ROW()+(-8), COLUMN()+(1), 1)),INDIRECT(ADDRESS(ROW()+(-11), COLUMN()+(1), 1))), 2)</f>
        <v>206.07</v>
      </c>
      <c r="H29" s="14">
        <f ca="1">ROUND(INDIRECT(ADDRESS(ROW()+(0), COLUMN()+(-2), 1))*INDIRECT(ADDRESS(ROW()+(0), COLUMN()+(-1), 1))/100, 2)</f>
        <v>4.12</v>
      </c>
    </row>
    <row r="30" spans="1:8" ht="13.50" thickBot="1" customHeight="1">
      <c r="A30" s="21" t="s">
        <v>59</v>
      </c>
      <c r="B30" s="21"/>
      <c r="C30" s="22"/>
      <c r="D30" s="22"/>
      <c r="E30" s="23"/>
      <c r="F30" s="24" t="s">
        <v>60</v>
      </c>
      <c r="G30" s="25"/>
      <c r="H30" s="26">
        <f ca="1">ROUND(SUM(INDIRECT(ADDRESS(ROW()+(-1), COLUMN()+(0), 1)),INDIRECT(ADDRESS(ROW()+(-3), COLUMN()+(0), 1)),INDIRECT(ADDRESS(ROW()+(-9), COLUMN()+(0), 1)),INDIRECT(ADDRESS(ROW()+(-12), COLUMN()+(0), 1))), 2)</f>
        <v>210.19</v>
      </c>
    </row>
  </sheetData>
  <mergeCells count="5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 ref="A22:B22"/>
    <mergeCell ref="C22:D22"/>
    <mergeCell ref="E22:F22"/>
    <mergeCell ref="A23:B23"/>
    <mergeCell ref="C23:D23"/>
    <mergeCell ref="A24:B24"/>
    <mergeCell ref="C24:D24"/>
    <mergeCell ref="A25:B25"/>
    <mergeCell ref="C25:D25"/>
    <mergeCell ref="A26:B26"/>
    <mergeCell ref="C26:D26"/>
    <mergeCell ref="A27:B27"/>
    <mergeCell ref="C27:D27"/>
    <mergeCell ref="F27:G27"/>
    <mergeCell ref="A28:B28"/>
    <mergeCell ref="C28:D28"/>
    <mergeCell ref="E28:F28"/>
    <mergeCell ref="A29:B29"/>
    <mergeCell ref="C29:D29"/>
    <mergeCell ref="A30:E30"/>
    <mergeCell ref="F30:G30"/>
  </mergeCells>
  <pageMargins left="0.147638" right="0.147638" top="0.206693" bottom="0.206693" header="0.0" footer="0.0"/>
  <pageSetup paperSize="9" orientation="portrait"/>
  <rowBreaks count="0" manualBreakCount="0">
    </rowBreaks>
</worksheet>
</file>