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<sst xmlns="http://schemas.openxmlformats.org/spreadsheetml/2006/main" count="52" uniqueCount="52">
  <si>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</si>
  <si>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CMP010</t>
  </si>
  <si>
    <t xml:space="preserve">m³</t>
  </si>
  <si>
    <t xml:space="preserve">Fundación de concreto ciclópeo.</t>
  </si>
  <si>
    <r>
      <rPr>
        <sz val="8.25"/>
        <color rgb="FF000000"/>
        <rFont val="Arial"/>
        <family val="2"/>
      </rPr>
      <t xml:space="preserve">Fundación de concreto ciclópeo, con concreto f'c=175 kg/cm² (2500 psi), clase de exposición F0 S0 P0 C0, tamaño máximo del agregado 25 mm (1" ASTM Nº 57), consistencia blanda, preparado en obra y vaciado con medios manuales (60% de volumen) y piedra bola de 15 a 30 cm de diámetro (40% de volumen).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</si>
  <si>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</si>
  <si>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</si>
  <si>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</si>
  <si>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</si>
  <si>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</si>
  <si>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</si>
  <si>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</si>
  <si>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</si>
  <si>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</si>
  <si>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</si>
  <si>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mt01arg000h</t>
  </si>
  <si>
    <t xml:space="preserve">m³</t>
  </si>
  <si>
    <t xml:space="preserve">Arena cribada.</t>
  </si>
  <si>
    <t xml:space="preserve">mt01arg001hq</t>
  </si>
  <si>
    <t xml:space="preserve">m³</t>
  </si>
  <si>
    <t xml:space="preserve">Agregado grueso homogeneizado, de tamaño máximo 25 mm (1" ASTM Nº 57).</t>
  </si>
  <si>
    <t xml:space="preserve">mt08cem000h</t>
  </si>
  <si>
    <t xml:space="preserve">kg</t>
  </si>
  <si>
    <t xml:space="preserve">Cemento gris en sacos.</t>
  </si>
  <si>
    <t xml:space="preserve">mt01arg100b</t>
  </si>
  <si>
    <t xml:space="preserve">m³</t>
  </si>
  <si>
    <t xml:space="preserve">Piedra bola de 15 a 30 cm de diámetro.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</si>
  <si>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</si>
  <si>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</si>
  <si>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</si>
  <si>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</si>
  <si>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Concretera eléctrica con una capacidad de amasado de 160 l.</t>
  </si>
  <si>
    <t xml:space="preserve">Subtotal equipo y maquinaria:</t>
  </si>
  <si>
    <t xml:space="preserve">Mano de obra</t>
  </si>
  <si>
    <t xml:space="preserve">mo045</t>
  </si>
  <si>
    <t xml:space="preserve">h</t>
  </si>
  <si>
    <t xml:space="preserve">Albañil especializado en vaciado del concreto.</t>
  </si>
  <si>
    <t xml:space="preserve">mo092</t>
  </si>
  <si>
    <t xml:space="preserve">h</t>
  </si>
  <si>
    <t xml:space="preserve">Principiante de albañil especializado en vaciado del concreto.</t>
  </si>
  <si>
    <t xml:space="preserve">mo113</t>
  </si>
  <si>
    <t xml:space="preserve">h</t>
  </si>
  <si>
    <t xml:space="preserve">Peón de albañilería.</t>
  </si>
  <si>
    <t xml:space="preserve">mo112</t>
  </si>
  <si>
    <t xml:space="preserve">h</t>
  </si>
  <si>
    <t xml:space="preserve">Ayudante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</si>
  <si>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</si>
  <si>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</si>
  <si>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</si>
  <si>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</si>
  <si>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$ 3,57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</si>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</sst>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5.10" customWidth="1"/>
    <col min="3" max="3" width="1.19" customWidth="1"/>
    <col min="4" max="4" width="7.14" customWidth="1"/>
    <col min="5" max="5" width="66.47" customWidth="1"/>
    <col min="6" max="6" width="17.34" customWidth="1"/>
    <col min="7" max="7" width="12.92" customWidth="1"/>
    <col min="8" max="8" width="9.6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0.135</v>
      </c>
      <c r="G10" s="12">
        <v>2.04</v>
      </c>
      <c r="H10" s="12">
        <f ca="1">ROUND(INDIRECT(ADDRESS(ROW()+(0), COLUMN()+(-2), 1))*INDIRECT(ADDRESS(ROW()+(0), COLUMN()+(-1), 1)), 2)</f>
        <v>0.28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0.317</v>
      </c>
      <c r="G11" s="12">
        <v>20.27</v>
      </c>
      <c r="H11" s="12">
        <f ca="1">ROUND(INDIRECT(ADDRESS(ROW()+(0), COLUMN()+(-2), 1))*INDIRECT(ADDRESS(ROW()+(0), COLUMN()+(-1), 1)), 2)</f>
        <v>6.43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0.561</v>
      </c>
      <c r="G12" s="12">
        <v>26.3</v>
      </c>
      <c r="H12" s="12">
        <f ca="1">ROUND(INDIRECT(ADDRESS(ROW()+(0), COLUMN()+(-2), 1))*INDIRECT(ADDRESS(ROW()+(0), COLUMN()+(-1), 1)), 2)</f>
        <v>14.75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198</v>
      </c>
      <c r="G13" s="12">
        <v>0.2</v>
      </c>
      <c r="H13" s="12">
        <f ca="1">ROUND(INDIRECT(ADDRESS(ROW()+(0), COLUMN()+(-2), 1))*INDIRECT(ADDRESS(ROW()+(0), COLUMN()+(-1), 1)), 2)</f>
        <v>39.6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0.4</v>
      </c>
      <c r="G14" s="14">
        <v>25.95</v>
      </c>
      <c r="H14" s="14">
        <f ca="1">ROUND(INDIRECT(ADDRESS(ROW()+(0), COLUMN()+(-2), 1))*INDIRECT(ADDRESS(ROW()+(0), COLUMN()+(-1), 1)), 2)</f>
        <v>10.38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71.44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0.459</v>
      </c>
      <c r="G17" s="14">
        <v>4.1</v>
      </c>
      <c r="H17" s="14">
        <f ca="1">ROUND(INDIRECT(ADDRESS(ROW()+(0), COLUMN()+(-2), 1))*INDIRECT(ADDRESS(ROW()+(0), COLUMN()+(-1), 1)), 2)</f>
        <v>1.88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1))), 2)</f>
        <v>1.88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1">
        <v>0.121</v>
      </c>
      <c r="G20" s="12">
        <v>18.57</v>
      </c>
      <c r="H20" s="12">
        <f ca="1">ROUND(INDIRECT(ADDRESS(ROW()+(0), COLUMN()+(-2), 1))*INDIRECT(ADDRESS(ROW()+(0), COLUMN()+(-1), 1)), 2)</f>
        <v>2.25</v>
      </c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1">
        <v>0.121</v>
      </c>
      <c r="G21" s="12">
        <v>11.9</v>
      </c>
      <c r="H21" s="12">
        <f ca="1">ROUND(INDIRECT(ADDRESS(ROW()+(0), COLUMN()+(-2), 1))*INDIRECT(ADDRESS(ROW()+(0), COLUMN()+(-1), 1)), 2)</f>
        <v>1.44</v>
      </c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1">
        <v>2.241</v>
      </c>
      <c r="G22" s="12">
        <v>11.01</v>
      </c>
      <c r="H22" s="12">
        <f ca="1">ROUND(INDIRECT(ADDRESS(ROW()+(0), COLUMN()+(-2), 1))*INDIRECT(ADDRESS(ROW()+(0), COLUMN()+(-1), 1)), 2)</f>
        <v>24.67</v>
      </c>
    </row>
    <row r="23" spans="1:8" ht="13.50" thickBot="1" customHeight="1">
      <c r="A23" s="1" t="s">
        <v>43</v>
      </c>
      <c r="B23" s="1"/>
      <c r="C23" s="10" t="s">
        <v>44</v>
      </c>
      <c r="D23" s="10"/>
      <c r="E23" s="1" t="s">
        <v>45</v>
      </c>
      <c r="F23" s="13">
        <v>1.333</v>
      </c>
      <c r="G23" s="14">
        <v>11.19</v>
      </c>
      <c r="H23" s="14">
        <f ca="1">ROUND(INDIRECT(ADDRESS(ROW()+(0), COLUMN()+(-2), 1))*INDIRECT(ADDRESS(ROW()+(0), COLUMN()+(-1), 1)), 2)</f>
        <v>14.92</v>
      </c>
    </row>
    <row r="24" spans="1:8" ht="13.50" thickBot="1" customHeight="1">
      <c r="A24" s="15"/>
      <c r="B24" s="15"/>
      <c r="C24" s="15"/>
      <c r="D24" s="15"/>
      <c r="E24" s="15"/>
      <c r="F24" s="9" t="s">
        <v>46</v>
      </c>
      <c r="G24" s="9"/>
      <c r="H24" s="17">
        <f ca="1">ROUND(SUM(INDIRECT(ADDRESS(ROW()+(-1), COLUMN()+(0), 1)),INDIRECT(ADDRESS(ROW()+(-2), COLUMN()+(0), 1)),INDIRECT(ADDRESS(ROW()+(-3), COLUMN()+(0), 1)),INDIRECT(ADDRESS(ROW()+(-4), COLUMN()+(0), 1))), 2)</f>
        <v>43.28</v>
      </c>
    </row>
    <row r="25" spans="1:8" ht="13.50" thickBot="1" customHeight="1">
      <c r="A25" s="15">
        <v>4</v>
      </c>
      <c r="B25" s="15"/>
      <c r="C25" s="15"/>
      <c r="D25" s="15"/>
      <c r="E25" s="18" t="s">
        <v>47</v>
      </c>
      <c r="F25" s="18"/>
      <c r="G25" s="15"/>
      <c r="H25" s="15"/>
    </row>
    <row r="26" spans="1:8" ht="13.50" thickBot="1" customHeight="1">
      <c r="A26" s="19"/>
      <c r="B26" s="19"/>
      <c r="C26" s="20" t="s">
        <v>48</v>
      </c>
      <c r="D26" s="20"/>
      <c r="E26" s="19" t="s">
        <v>49</v>
      </c>
      <c r="F26" s="13">
        <v>2</v>
      </c>
      <c r="G26" s="14">
        <f ca="1">ROUND(SUM(INDIRECT(ADDRESS(ROW()+(-2), COLUMN()+(1), 1)),INDIRECT(ADDRESS(ROW()+(-8), COLUMN()+(1), 1)),INDIRECT(ADDRESS(ROW()+(-11), COLUMN()+(1), 1))), 2)</f>
        <v>116.6</v>
      </c>
      <c r="H26" s="14">
        <f ca="1">ROUND(INDIRECT(ADDRESS(ROW()+(0), COLUMN()+(-2), 1))*INDIRECT(ADDRESS(ROW()+(0), COLUMN()+(-1), 1))/100, 2)</f>
        <v>2.33</v>
      </c>
    </row>
    <row r="27" spans="1:8" ht="13.50" thickBot="1" customHeight="1">
      <c r="A27" s="21" t="s">
        <v>50</v>
      </c>
      <c r="B27" s="21"/>
      <c r="C27" s="22"/>
      <c r="D27" s="22"/>
      <c r="E27" s="23"/>
      <c r="F27" s="24" t="s">
        <v>51</v>
      </c>
      <c r="G27" s="25"/>
      <c r="H27" s="26">
        <f ca="1">ROUND(SUM(INDIRECT(ADDRESS(ROW()+(-1), COLUMN()+(0), 1)),INDIRECT(ADDRESS(ROW()+(-3), COLUMN()+(0), 1)),INDIRECT(ADDRESS(ROW()+(-9), COLUMN()+(0), 1)),INDIRECT(ADDRESS(ROW()+(-12), COLUMN()+(0), 1))), 2)</f>
        <v>118.93</v>
      </c>
    </row>
  </sheetData>
  <mergeCells count="5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A22:B22"/>
    <mergeCell ref="C22:D22"/>
    <mergeCell ref="A23:B23"/>
    <mergeCell ref="C23:D23"/>
    <mergeCell ref="A24:B24"/>
    <mergeCell ref="C24:D24"/>
    <mergeCell ref="F24:G24"/>
    <mergeCell ref="A25:B25"/>
    <mergeCell ref="C25:D25"/>
    <mergeCell ref="E25:F25"/>
    <mergeCell ref="A26:B26"/>
    <mergeCell ref="C26:D26"/>
    <mergeCell ref="A27:E27"/>
    <mergeCell ref="F27:G27"/>
  </mergeCells>
  <pageMargins left="0.147638" right="0.147638" top="0.206693" bottom="0.206693" header="0.0" footer="0.0"/>
  <pageSetup paperSize="9" orientation="portrait"/>
  <rowBreaks count="0" manualBreakCount="0">
    </rowBreaks>
</worksheet>
</file>