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<sst xmlns="http://schemas.openxmlformats.org/spreadsheetml/2006/main" count="43" uniqueCount="43">
  <si>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</si>
  <si>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ASD041</t>
  </si>
  <si>
    <t xml:space="preserve">m³</t>
  </si>
  <si>
    <t xml:space="preserve">Relleno para drenaje, con agregados reciclados.</t>
  </si>
  <si>
    <r>
      <rPr>
        <sz val="8.25"/>
        <color rgb="FF000000"/>
        <rFont val="Arial"/>
        <family val="2"/>
      </rPr>
      <t xml:space="preserve">Relleno de agregado reciclado de concreto de 40 a 80 mm de diámetro, en trasdós de muro, para facilitar el drenaje de las aguas procedentes de lluvia, con el fin de evitar encharcamientos y el sobreempuje hidrostático contra las estructuras de contención, y compactación en tongadas sucesivas de 30 cm de espesor máximo con pisón vibrante de guiado manual. El precio no incluye la red de drenaje ni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</si>
  <si>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</si>
  <si>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</si>
  <si>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</si>
  <si>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</si>
  <si>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</si>
  <si>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</si>
  <si>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</si>
  <si>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mt01aro010h</t>
  </si>
  <si>
    <t xml:space="preserve">t</t>
  </si>
  <si>
    <t xml:space="preserve">Agregado reciclado de concreto, de granulometría comprendida entre 40 y 80 mm, suministrado mediante camión.</t>
  </si>
  <si>
    <t xml:space="preserve">Subtotal materiales:</t>
  </si>
  <si>
    <t xml:space="preserve">Equipo y maquinaria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</si>
  <si>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</si>
  <si>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</si>
  <si>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</si>
  <si>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</si>
  <si>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</si>
  <si>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</si>
  <si>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mq01mot010b</t>
  </si>
  <si>
    <t xml:space="preserve">h</t>
  </si>
  <si>
    <t xml:space="preserve">Motoniveladora de 154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</si>
  <si>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</si>
  <si>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</si>
  <si>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</si>
  <si>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</si>
  <si>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</si>
  <si>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</si>
  <si>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</si>
  <si>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</si>
  <si>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</si>
  <si>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</si>
  <si>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</si>
  <si>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</si>
  <si>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</si>
  <si>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</si>
  <si>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</si>
  <si>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$ 1,45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</si>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</sst>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6.12"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2.325</v>
      </c>
      <c r="G10" s="14">
        <v>12.63</v>
      </c>
      <c r="H10" s="14">
        <f ca="1">ROUND(INDIRECT(ADDRESS(ROW()+(0), COLUMN()+(-2), 1))*INDIRECT(ADDRESS(ROW()+(0), COLUMN()+(-1), 1)), 2)</f>
        <v>29.36</v>
      </c>
    </row>
    <row r="11" spans="1:8" ht="13.50" thickBot="1" customHeight="1">
      <c r="A11" s="15"/>
      <c r="B11" s="15"/>
      <c r="C11" s="15"/>
      <c r="D11" s="15"/>
      <c r="E11" s="15"/>
      <c r="F11" s="9" t="s">
        <v>15</v>
      </c>
      <c r="G11" s="9"/>
      <c r="H11" s="17">
        <f ca="1">ROUND(SUM(INDIRECT(ADDRESS(ROW()+(-1), COLUMN()+(0), 1))), 2)</f>
        <v>29.36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0.017</v>
      </c>
      <c r="G13" s="13">
        <v>52.31</v>
      </c>
      <c r="H13" s="13">
        <f ca="1">ROUND(INDIRECT(ADDRESS(ROW()+(0), COLUMN()+(-2), 1))*INDIRECT(ADDRESS(ROW()+(0), COLUMN()+(-1), 1)), 2)</f>
        <v>0.89</v>
      </c>
    </row>
    <row r="14" spans="1:8" ht="13.50" thickBot="1" customHeight="1">
      <c r="A14" s="1" t="s">
        <v>20</v>
      </c>
      <c r="B14" s="1"/>
      <c r="C14" s="10" t="s">
        <v>21</v>
      </c>
      <c r="D14" s="10"/>
      <c r="E14" s="1" t="s">
        <v>22</v>
      </c>
      <c r="F14" s="11">
        <v>0.017</v>
      </c>
      <c r="G14" s="13">
        <v>52.23</v>
      </c>
      <c r="H14" s="13">
        <f ca="1">ROUND(INDIRECT(ADDRESS(ROW()+(0), COLUMN()+(-2), 1))*INDIRECT(ADDRESS(ROW()+(0), COLUMN()+(-1), 1)), 2)</f>
        <v>0.89</v>
      </c>
    </row>
    <row r="15" spans="1:8" ht="13.50" thickBot="1" customHeight="1">
      <c r="A15" s="1" t="s">
        <v>23</v>
      </c>
      <c r="B15" s="1"/>
      <c r="C15" s="10" t="s">
        <v>24</v>
      </c>
      <c r="D15" s="10"/>
      <c r="E15" s="1" t="s">
        <v>25</v>
      </c>
      <c r="F15" s="11">
        <v>0.012</v>
      </c>
      <c r="G15" s="13">
        <v>97.38</v>
      </c>
      <c r="H15" s="13">
        <f ca="1">ROUND(INDIRECT(ADDRESS(ROW()+(0), COLUMN()+(-2), 1))*INDIRECT(ADDRESS(ROW()+(0), COLUMN()+(-1), 1)), 2)</f>
        <v>1.17</v>
      </c>
    </row>
    <row r="16" spans="1:8" ht="13.50" thickBot="1" customHeight="1">
      <c r="A16" s="1" t="s">
        <v>26</v>
      </c>
      <c r="B16" s="1"/>
      <c r="C16" s="10" t="s">
        <v>27</v>
      </c>
      <c r="D16" s="10"/>
      <c r="E16" s="1" t="s">
        <v>28</v>
      </c>
      <c r="F16" s="11">
        <v>0.029</v>
      </c>
      <c r="G16" s="13">
        <v>4.55</v>
      </c>
      <c r="H16" s="13">
        <f ca="1">ROUND(INDIRECT(ADDRESS(ROW()+(0), COLUMN()+(-2), 1))*INDIRECT(ADDRESS(ROW()+(0), COLUMN()+(-1), 1)), 2)</f>
        <v>0.13</v>
      </c>
    </row>
    <row r="17" spans="1:8" ht="13.50" thickBot="1" customHeight="1">
      <c r="A17" s="1" t="s">
        <v>29</v>
      </c>
      <c r="B17" s="1"/>
      <c r="C17" s="10" t="s">
        <v>30</v>
      </c>
      <c r="D17" s="10"/>
      <c r="E17" s="1" t="s">
        <v>31</v>
      </c>
      <c r="F17" s="12">
        <v>0.014</v>
      </c>
      <c r="G17" s="14">
        <v>138.04</v>
      </c>
      <c r="H17" s="14">
        <f ca="1">ROUND(INDIRECT(ADDRESS(ROW()+(0), COLUMN()+(-2), 1))*INDIRECT(ADDRESS(ROW()+(0), COLUMN()+(-1), 1)), 2)</f>
        <v>1.93</v>
      </c>
    </row>
    <row r="18" spans="1:8" ht="13.50" thickBot="1" customHeight="1">
      <c r="A18" s="15"/>
      <c r="B18" s="15"/>
      <c r="C18" s="15"/>
      <c r="D18" s="15"/>
      <c r="E18" s="15"/>
      <c r="F18" s="9" t="s">
        <v>32</v>
      </c>
      <c r="G18" s="9"/>
      <c r="H18" s="17">
        <f ca="1">ROUND(SUM(INDIRECT(ADDRESS(ROW()+(-1), COLUMN()+(0), 1)),INDIRECT(ADDRESS(ROW()+(-2), COLUMN()+(0), 1)),INDIRECT(ADDRESS(ROW()+(-3), COLUMN()+(0), 1)),INDIRECT(ADDRESS(ROW()+(-4), COLUMN()+(0), 1)),INDIRECT(ADDRESS(ROW()+(-5), COLUMN()+(0), 1))), 2)</f>
        <v>5.01</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2">
        <v>0.118</v>
      </c>
      <c r="G20" s="14">
        <v>10.57</v>
      </c>
      <c r="H20" s="14">
        <f ca="1">ROUND(INDIRECT(ADDRESS(ROW()+(0), COLUMN()+(-2), 1))*INDIRECT(ADDRESS(ROW()+(0), COLUMN()+(-1), 1)), 2)</f>
        <v>1.25</v>
      </c>
    </row>
    <row r="21" spans="1:8" ht="13.50" thickBot="1" customHeight="1">
      <c r="A21" s="15"/>
      <c r="B21" s="15"/>
      <c r="C21" s="15"/>
      <c r="D21" s="15"/>
      <c r="E21" s="15"/>
      <c r="F21" s="9" t="s">
        <v>37</v>
      </c>
      <c r="G21" s="9"/>
      <c r="H21" s="17">
        <f ca="1">ROUND(SUM(INDIRECT(ADDRESS(ROW()+(-1), COLUMN()+(0), 1))), 2)</f>
        <v>1.25</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2">
        <v>2</v>
      </c>
      <c r="G23" s="14">
        <f ca="1">ROUND(SUM(INDIRECT(ADDRESS(ROW()+(-2), COLUMN()+(1), 1)),INDIRECT(ADDRESS(ROW()+(-5), COLUMN()+(1), 1)),INDIRECT(ADDRESS(ROW()+(-12), COLUMN()+(1), 1))), 2)</f>
        <v>35.62</v>
      </c>
      <c r="H23" s="14">
        <f ca="1">ROUND(INDIRECT(ADDRESS(ROW()+(0), COLUMN()+(-2), 1))*INDIRECT(ADDRESS(ROW()+(0), COLUMN()+(-1), 1))/100, 2)</f>
        <v>0.71</v>
      </c>
    </row>
    <row r="24" spans="1:8" ht="13.50" thickBot="1" customHeight="1">
      <c r="A24" s="21" t="s">
        <v>41</v>
      </c>
      <c r="B24" s="21"/>
      <c r="C24" s="22"/>
      <c r="D24" s="22"/>
      <c r="E24" s="23"/>
      <c r="F24" s="24" t="s">
        <v>42</v>
      </c>
      <c r="G24" s="25"/>
      <c r="H24" s="26">
        <f ca="1">ROUND(SUM(INDIRECT(ADDRESS(ROW()+(-1), COLUMN()+(0), 1)),INDIRECT(ADDRESS(ROW()+(-3), COLUMN()+(0), 1)),INDIRECT(ADDRESS(ROW()+(-6), COLUMN()+(0), 1)),INDIRECT(ADDRESS(ROW()+(-13), COLUMN()+(0), 1))), 2)</f>
        <v>36.33</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