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<sst xmlns="http://schemas.openxmlformats.org/spreadsheetml/2006/main" count="38" uniqueCount="38">
  <si>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</si>
  <si>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</si>
  <si>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</si>
  <si>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Caja de registro de concreto simple en sitio.</t>
  </si>
  <si>
    <r>
      <rPr>
        <sz val="8.25"/>
        <color rgb="FF000000"/>
        <rFont val="Arial"/>
        <family val="2"/>
      </rPr>
      <t xml:space="preserve">Caja de registro de paso enterrada, de concreto simple en sitio f'c=315 kg/cm² (4500 psi), clase de exposición F0 S2 P1 C0, tamaño máximo del agregado 25 mm (1" ASTM Nº 57), consistencia blanda, de dimensiones interiores 40x40x50 cm, sobre losa sobre relleno de concreto simple de 15 cm de espesor, formación de pendiente mínima del 2%, con el mismo tipo de concreto, cerrada superiormente con marco y tapa de fundición carga de rotura 125 kN. Incluso molde reutilizable de lámina metálica amortizable en 20 usos y colector de conexión de PVC, de tres entradas y una salida, con tapa de registro, para encuentros.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</si>
  <si>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</si>
  <si>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</si>
  <si>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</si>
  <si>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</si>
  <si>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</si>
  <si>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</si>
  <si>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</si>
  <si>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</si>
  <si>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</si>
  <si>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</si>
  <si>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mt11var130</t>
  </si>
  <si>
    <t xml:space="preserve">Ud</t>
  </si>
  <si>
    <t xml:space="preserve">Colector de conexión de PVC, con tres entradas y una salida, con tapa de registro.</t>
  </si>
  <si>
    <t xml:space="preserve">mt08epr030a</t>
  </si>
  <si>
    <t xml:space="preserve">Ud</t>
  </si>
  <si>
    <t xml:space="preserve">Molde reutilizable para formación de cajas de registro de sección cuadrada de 40x40x50 cm, de lámina metálica, incluso accesorios de montaje.</t>
  </si>
  <si>
    <t xml:space="preserve">mt11tfa010a</t>
  </si>
  <si>
    <t xml:space="preserve">Ud</t>
  </si>
  <si>
    <t xml:space="preserve">Marco y tapa de fundición, 40x40 cm, para caja de registro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</si>
  <si>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</si>
  <si>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</si>
  <si>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</si>
  <si>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</si>
  <si>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</si>
  <si>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</si>
  <si>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</si>
  <si>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</si>
  <si>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</si>
  <si>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</si>
  <si>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</si>
  <si>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</si>
  <si>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$ 7,62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</si>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</sst>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3.78"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0.218</v>
      </c>
      <c r="F10" s="12">
        <v>134.33</v>
      </c>
      <c r="G10" s="12">
        <f ca="1">ROUND(INDIRECT(ADDRESS(ROW()+(0), COLUMN()+(-2), 1))*INDIRECT(ADDRESS(ROW()+(0), COLUMN()+(-1), 1)), 2)</f>
        <v>29.28</v>
      </c>
    </row>
    <row r="11" spans="1:7" ht="13.50" thickBot="1" customHeight="1">
      <c r="A11" s="1" t="s">
        <v>15</v>
      </c>
      <c r="B11" s="1"/>
      <c r="C11" s="10" t="s">
        <v>16</v>
      </c>
      <c r="D11" s="1" t="s">
        <v>17</v>
      </c>
      <c r="E11" s="11">
        <v>1</v>
      </c>
      <c r="F11" s="12">
        <v>52.25</v>
      </c>
      <c r="G11" s="12">
        <f ca="1">ROUND(INDIRECT(ADDRESS(ROW()+(0), COLUMN()+(-2), 1))*INDIRECT(ADDRESS(ROW()+(0), COLUMN()+(-1), 1)), 2)</f>
        <v>52.25</v>
      </c>
    </row>
    <row r="12" spans="1:7" ht="24.00" thickBot="1" customHeight="1">
      <c r="A12" s="1" t="s">
        <v>18</v>
      </c>
      <c r="B12" s="1"/>
      <c r="C12" s="10" t="s">
        <v>19</v>
      </c>
      <c r="D12" s="1" t="s">
        <v>20</v>
      </c>
      <c r="E12" s="11">
        <v>0.05</v>
      </c>
      <c r="F12" s="12">
        <v>244.11</v>
      </c>
      <c r="G12" s="12">
        <f ca="1">ROUND(INDIRECT(ADDRESS(ROW()+(0), COLUMN()+(-2), 1))*INDIRECT(ADDRESS(ROW()+(0), COLUMN()+(-1), 1)), 2)</f>
        <v>12.21</v>
      </c>
    </row>
    <row r="13" spans="1:7" ht="24.00" thickBot="1" customHeight="1">
      <c r="A13" s="1" t="s">
        <v>21</v>
      </c>
      <c r="B13" s="1"/>
      <c r="C13" s="10" t="s">
        <v>22</v>
      </c>
      <c r="D13" s="1" t="s">
        <v>23</v>
      </c>
      <c r="E13" s="13">
        <v>1</v>
      </c>
      <c r="F13" s="14">
        <v>29.26</v>
      </c>
      <c r="G13" s="14">
        <f ca="1">ROUND(INDIRECT(ADDRESS(ROW()+(0), COLUMN()+(-2), 1))*INDIRECT(ADDRESS(ROW()+(0), COLUMN()+(-1), 1)), 2)</f>
        <v>29.26</v>
      </c>
    </row>
    <row r="14" spans="1:7" ht="13.50" thickBot="1" customHeight="1">
      <c r="A14" s="15"/>
      <c r="B14" s="15"/>
      <c r="C14" s="15"/>
      <c r="D14" s="15"/>
      <c r="E14" s="9" t="s">
        <v>24</v>
      </c>
      <c r="F14" s="9"/>
      <c r="G14" s="17">
        <f ca="1">ROUND(SUM(INDIRECT(ADDRESS(ROW()+(-1), COLUMN()+(0), 1)),INDIRECT(ADDRESS(ROW()+(-2), COLUMN()+(0), 1)),INDIRECT(ADDRESS(ROW()+(-3), COLUMN()+(0), 1)),INDIRECT(ADDRESS(ROW()+(-4), COLUMN()+(0), 1))), 2)</f>
        <v>123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1.064</v>
      </c>
      <c r="F16" s="12">
        <v>17.17</v>
      </c>
      <c r="G16" s="12">
        <f ca="1">ROUND(INDIRECT(ADDRESS(ROW()+(0), COLUMN()+(-2), 1))*INDIRECT(ADDRESS(ROW()+(0), COLUMN()+(-1), 1)), 2)</f>
        <v>18.27</v>
      </c>
    </row>
    <row r="17" spans="1:7" ht="13.50" thickBot="1" customHeight="1">
      <c r="A17" s="1" t="s">
        <v>29</v>
      </c>
      <c r="B17" s="1"/>
      <c r="C17" s="10" t="s">
        <v>30</v>
      </c>
      <c r="D17" s="1" t="s">
        <v>31</v>
      </c>
      <c r="E17" s="13">
        <v>0.769</v>
      </c>
      <c r="F17" s="14">
        <v>10.59</v>
      </c>
      <c r="G17" s="14">
        <f ca="1">ROUND(INDIRECT(ADDRESS(ROW()+(0), COLUMN()+(-2), 1))*INDIRECT(ADDRESS(ROW()+(0), COLUMN()+(-1), 1)), 2)</f>
        <v>8.14</v>
      </c>
    </row>
    <row r="18" spans="1:7" ht="13.50" thickBot="1" customHeight="1">
      <c r="A18" s="15"/>
      <c r="B18" s="15"/>
      <c r="C18" s="15"/>
      <c r="D18" s="15"/>
      <c r="E18" s="9" t="s">
        <v>32</v>
      </c>
      <c r="F18" s="9"/>
      <c r="G18" s="17">
        <f ca="1">ROUND(SUM(INDIRECT(ADDRESS(ROW()+(-1), COLUMN()+(0), 1)),INDIRECT(ADDRESS(ROW()+(-2), COLUMN()+(0), 1))), 2)</f>
        <v>26.41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149.41</v>
      </c>
      <c r="G20" s="14">
        <f ca="1">ROUND(INDIRECT(ADDRESS(ROW()+(0), COLUMN()+(-2), 1))*INDIRECT(ADDRESS(ROW()+(0), COLUMN()+(-1), 1))/100, 2)</f>
        <v>2.99</v>
      </c>
    </row>
    <row r="21" spans="1:7" ht="13.50" thickBot="1" customHeight="1">
      <c r="A21" s="21" t="s">
        <v>36</v>
      </c>
      <c r="B21" s="21"/>
      <c r="C21" s="22"/>
      <c r="D21" s="23"/>
      <c r="E21" s="24" t="s">
        <v>37</v>
      </c>
      <c r="F21" s="25"/>
      <c r="G21" s="26">
        <f ca="1">ROUND(SUM(INDIRECT(ADDRESS(ROW()+(-1), COLUMN()+(0), 1)),INDIRECT(ADDRESS(ROW()+(-3), COLUMN()+(0), 1)),INDIRECT(ADDRESS(ROW()+(-7), COLUMN()+(0), 1))), 2)</f>
        <v>152.4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