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<sst xmlns="http://schemas.openxmlformats.org/spreadsheetml/2006/main" count="60" uniqueCount="60">
  <si>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</si>
  <si>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0CA010</t>
  </si>
  <si>
    <t xml:space="preserve">m²</t>
  </si>
  <si>
    <t xml:space="preserve">Protección de aceras y de bordillos.</t>
  </si>
  <si>
    <r>
      <rPr>
        <sz val="8.25"/>
        <color rgb="FF000000"/>
        <rFont val="Arial"/>
        <family val="2"/>
      </rPr>
      <t xml:space="preserve">Protección de aceras y de bordillos existentes que pudieran verse afectados por el paso de vehículos durante los trabajos, mediante extendido de lámina separadora de polietileno, con una masa superficial de 230 g/m² y base de concreto simple de 10 cm de espesor, realizada con concreto f'c=175 kg/cm² (2500 psi), clase de exposición F0 S0 P0 C0, tamaño máximo del agregado 9,5 mm (3/8" ASTM Nº 8), consistencia blanda, preparado en obra y vaciado con medios manuales.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</si>
  <si>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</si>
  <si>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</si>
  <si>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</si>
  <si>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</si>
  <si>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</si>
  <si>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</si>
  <si>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</si>
  <si>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mt16png010e</t>
  </si>
  <si>
    <t xml:space="preserve">m²</t>
  </si>
  <si>
    <t xml:space="preserve">Film de polietileno de 0,25 mm de espesor y 230 g/m² de masa superficial.</t>
  </si>
  <si>
    <t xml:space="preserve">mt08aaa010a</t>
  </si>
  <si>
    <t xml:space="preserve">m³</t>
  </si>
  <si>
    <t xml:space="preserve">Agua.</t>
  </si>
  <si>
    <t xml:space="preserve">mt01arg000h</t>
  </si>
  <si>
    <t xml:space="preserve">m³</t>
  </si>
  <si>
    <t xml:space="preserve">Arena cribada.</t>
  </si>
  <si>
    <t xml:space="preserve">mt01arg001ha</t>
  </si>
  <si>
    <t xml:space="preserve">m³</t>
  </si>
  <si>
    <t xml:space="preserve">Agregado grueso homogeneizado, de tamaño máximo 9,5 mm (3/8" ASTM Nº 8).</t>
  </si>
  <si>
    <t xml:space="preserve">mt08cem000h</t>
  </si>
  <si>
    <t xml:space="preserve">kg</t>
  </si>
  <si>
    <t xml:space="preserve">Cemento gris en sacos.</t>
  </si>
  <si>
    <t xml:space="preserve">Subtotal materiales:</t>
  </si>
  <si>
    <t xml:space="preserve">Equipo y maquinaria</t>
  </si>
  <si>
    <t xml:space="preserve">mq06vib020</t>
  </si>
  <si>
    <t xml:space="preserve">h</t>
  </si>
  <si>
    <t xml:space="preserve">Regla vibrante de 3 m.</t>
  </si>
  <si>
    <t xml:space="preserve">mq06hor010</t>
  </si>
  <si>
    <t xml:space="preserve">h</t>
  </si>
  <si>
    <t xml:space="preserve">Concretera eléctrica con una capacidad de amasado de 160 l.</t>
  </si>
  <si>
    <t xml:space="preserve">mq05mai030</t>
  </si>
  <si>
    <t xml:space="preserve">h</t>
  </si>
  <si>
    <t xml:space="preserve">Martillo neumático.</t>
  </si>
  <si>
    <t xml:space="preserve">mq05pdm010a</t>
  </si>
  <si>
    <t xml:space="preserve">h</t>
  </si>
  <si>
    <t xml:space="preserve">Compresor portátil eléctrico 2 m³/min de caudal.</t>
  </si>
  <si>
    <t xml:space="preserve">Subtotal equipo y maquinaria: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</si>
  <si>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</si>
  <si>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</si>
  <si>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</si>
  <si>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</si>
  <si>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mo112</t>
  </si>
  <si>
    <t xml:space="preserve">h</t>
  </si>
  <si>
    <t xml:space="preserve">Ayudante de albañilería.</t>
  </si>
  <si>
    <t xml:space="preserve">mo020</t>
  </si>
  <si>
    <t xml:space="preserve">h</t>
  </si>
  <si>
    <t xml:space="preserve">Albañil.</t>
  </si>
  <si>
    <t xml:space="preserve">mo077</t>
  </si>
  <si>
    <t xml:space="preserve">h</t>
  </si>
  <si>
    <t xml:space="preserve">Principiante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</si>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</sst>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0.68" customWidth="1"/>
    <col min="4" max="4" width="7.48" customWidth="1"/>
    <col min="5" max="5" width="67.32" customWidth="1"/>
    <col min="6" max="6" width="17.17" customWidth="1"/>
    <col min="7" max="7" width="12.75" customWidth="1"/>
    <col min="8" max="8" width="9.3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1.1</v>
      </c>
      <c r="G10" s="12">
        <v>0.73</v>
      </c>
      <c r="H10" s="12">
        <f ca="1">ROUND(INDIRECT(ADDRESS(ROW()+(0), COLUMN()+(-2), 1))*INDIRECT(ADDRESS(ROW()+(0), COLUMN()+(-1), 1)), 2)</f>
        <v>0.8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0.022</v>
      </c>
      <c r="G11" s="12">
        <v>2.04</v>
      </c>
      <c r="H11" s="12">
        <f ca="1">ROUND(INDIRECT(ADDRESS(ROW()+(0), COLUMN()+(-2), 1))*INDIRECT(ADDRESS(ROW()+(0), COLUMN()+(-1), 1)), 2)</f>
        <v>0.04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0.05</v>
      </c>
      <c r="G12" s="12">
        <v>20.27</v>
      </c>
      <c r="H12" s="12">
        <f ca="1">ROUND(INDIRECT(ADDRESS(ROW()+(0), COLUMN()+(-2), 1))*INDIRECT(ADDRESS(ROW()+(0), COLUMN()+(-1), 1)), 2)</f>
        <v>1.01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0.088</v>
      </c>
      <c r="G13" s="12">
        <v>25.77</v>
      </c>
      <c r="H13" s="12">
        <f ca="1">ROUND(INDIRECT(ADDRESS(ROW()+(0), COLUMN()+(-2), 1))*INDIRECT(ADDRESS(ROW()+(0), COLUMN()+(-1), 1)), 2)</f>
        <v>2.27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3">
        <v>32.256</v>
      </c>
      <c r="G14" s="14">
        <v>0.2</v>
      </c>
      <c r="H14" s="14">
        <f ca="1">ROUND(INDIRECT(ADDRESS(ROW()+(0), COLUMN()+(-2), 1))*INDIRECT(ADDRESS(ROW()+(0), COLUMN()+(-1), 1)), 2)</f>
        <v>6.45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10.57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1">
        <v>0.097</v>
      </c>
      <c r="G17" s="12">
        <v>6.21</v>
      </c>
      <c r="H17" s="12">
        <f ca="1">ROUND(INDIRECT(ADDRESS(ROW()+(0), COLUMN()+(-2), 1))*INDIRECT(ADDRESS(ROW()+(0), COLUMN()+(-1), 1)), 2)</f>
        <v>0.6</v>
      </c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1">
        <v>0.073</v>
      </c>
      <c r="G18" s="12">
        <v>4.1</v>
      </c>
      <c r="H18" s="12">
        <f ca="1">ROUND(INDIRECT(ADDRESS(ROW()+(0), COLUMN()+(-2), 1))*INDIRECT(ADDRESS(ROW()+(0), COLUMN()+(-1), 1)), 2)</f>
        <v>0.3</v>
      </c>
    </row>
    <row r="19" spans="1:8" ht="13.50" thickBot="1" customHeight="1">
      <c r="A19" s="1" t="s">
        <v>35</v>
      </c>
      <c r="B19" s="1"/>
      <c r="C19" s="10" t="s">
        <v>36</v>
      </c>
      <c r="D19" s="10"/>
      <c r="E19" s="1" t="s">
        <v>37</v>
      </c>
      <c r="F19" s="11">
        <v>0.174</v>
      </c>
      <c r="G19" s="12">
        <v>5.43</v>
      </c>
      <c r="H19" s="12">
        <f ca="1">ROUND(INDIRECT(ADDRESS(ROW()+(0), COLUMN()+(-2), 1))*INDIRECT(ADDRESS(ROW()+(0), COLUMN()+(-1), 1)), 2)</f>
        <v>0.94</v>
      </c>
    </row>
    <row r="20" spans="1:8" ht="13.50" thickBot="1" customHeight="1">
      <c r="A20" s="1" t="s">
        <v>38</v>
      </c>
      <c r="B20" s="1"/>
      <c r="C20" s="10" t="s">
        <v>39</v>
      </c>
      <c r="D20" s="10"/>
      <c r="E20" s="1" t="s">
        <v>40</v>
      </c>
      <c r="F20" s="13">
        <v>0.174</v>
      </c>
      <c r="G20" s="14">
        <v>5.07</v>
      </c>
      <c r="H20" s="14">
        <f ca="1">ROUND(INDIRECT(ADDRESS(ROW()+(0), COLUMN()+(-2), 1))*INDIRECT(ADDRESS(ROW()+(0), COLUMN()+(-1), 1)), 2)</f>
        <v>0.88</v>
      </c>
    </row>
    <row r="21" spans="1:8" ht="13.50" thickBot="1" customHeight="1">
      <c r="A21" s="15"/>
      <c r="B21" s="15"/>
      <c r="C21" s="15"/>
      <c r="D21" s="15"/>
      <c r="E21" s="15"/>
      <c r="F21" s="9" t="s">
        <v>41</v>
      </c>
      <c r="G21" s="9"/>
      <c r="H21" s="17">
        <f ca="1">ROUND(SUM(INDIRECT(ADDRESS(ROW()+(-1), COLUMN()+(0), 1)),INDIRECT(ADDRESS(ROW()+(-2), COLUMN()+(0), 1)),INDIRECT(ADDRESS(ROW()+(-3), COLUMN()+(0), 1)),INDIRECT(ADDRESS(ROW()+(-4), COLUMN()+(0), 1))), 2)</f>
        <v>2.72</v>
      </c>
    </row>
    <row r="22" spans="1:8" ht="13.50" thickBot="1" customHeight="1">
      <c r="A22" s="15">
        <v>3</v>
      </c>
      <c r="B22" s="15"/>
      <c r="C22" s="15"/>
      <c r="D22" s="15"/>
      <c r="E22" s="18" t="s">
        <v>42</v>
      </c>
      <c r="F22" s="18"/>
      <c r="G22" s="15"/>
      <c r="H22" s="15"/>
    </row>
    <row r="23" spans="1:8" ht="13.50" thickBot="1" customHeight="1">
      <c r="A23" s="1" t="s">
        <v>43</v>
      </c>
      <c r="B23" s="1"/>
      <c r="C23" s="10" t="s">
        <v>44</v>
      </c>
      <c r="D23" s="10"/>
      <c r="E23" s="1" t="s">
        <v>45</v>
      </c>
      <c r="F23" s="11">
        <v>0.315</v>
      </c>
      <c r="G23" s="12">
        <v>11.01</v>
      </c>
      <c r="H23" s="12">
        <f ca="1">ROUND(INDIRECT(ADDRESS(ROW()+(0), COLUMN()+(-2), 1))*INDIRECT(ADDRESS(ROW()+(0), COLUMN()+(-1), 1)), 2)</f>
        <v>3.47</v>
      </c>
    </row>
    <row r="24" spans="1:8" ht="13.50" thickBot="1" customHeight="1">
      <c r="A24" s="1" t="s">
        <v>46</v>
      </c>
      <c r="B24" s="1"/>
      <c r="C24" s="10" t="s">
        <v>47</v>
      </c>
      <c r="D24" s="10"/>
      <c r="E24" s="1" t="s">
        <v>48</v>
      </c>
      <c r="F24" s="11">
        <v>0.316</v>
      </c>
      <c r="G24" s="12">
        <v>11.19</v>
      </c>
      <c r="H24" s="12">
        <f ca="1">ROUND(INDIRECT(ADDRESS(ROW()+(0), COLUMN()+(-2), 1))*INDIRECT(ADDRESS(ROW()+(0), COLUMN()+(-1), 1)), 2)</f>
        <v>3.54</v>
      </c>
    </row>
    <row r="25" spans="1:8" ht="13.50" thickBot="1" customHeight="1">
      <c r="A25" s="1" t="s">
        <v>49</v>
      </c>
      <c r="B25" s="1"/>
      <c r="C25" s="10" t="s">
        <v>50</v>
      </c>
      <c r="D25" s="10"/>
      <c r="E25" s="1" t="s">
        <v>51</v>
      </c>
      <c r="F25" s="11">
        <v>0.065</v>
      </c>
      <c r="G25" s="12">
        <v>17.84</v>
      </c>
      <c r="H25" s="12">
        <f ca="1">ROUND(INDIRECT(ADDRESS(ROW()+(0), COLUMN()+(-2), 1))*INDIRECT(ADDRESS(ROW()+(0), COLUMN()+(-1), 1)), 2)</f>
        <v>1.16</v>
      </c>
    </row>
    <row r="26" spans="1:8" ht="13.50" thickBot="1" customHeight="1">
      <c r="A26" s="1" t="s">
        <v>52</v>
      </c>
      <c r="B26" s="1"/>
      <c r="C26" s="10" t="s">
        <v>53</v>
      </c>
      <c r="D26" s="10"/>
      <c r="E26" s="1" t="s">
        <v>54</v>
      </c>
      <c r="F26" s="13">
        <v>0.033</v>
      </c>
      <c r="G26" s="14">
        <v>11.44</v>
      </c>
      <c r="H26" s="14">
        <f ca="1">ROUND(INDIRECT(ADDRESS(ROW()+(0), COLUMN()+(-2), 1))*INDIRECT(ADDRESS(ROW()+(0), COLUMN()+(-1), 1)), 2)</f>
        <v>0.38</v>
      </c>
    </row>
    <row r="27" spans="1:8" ht="13.50" thickBot="1" customHeight="1">
      <c r="A27" s="15"/>
      <c r="B27" s="15"/>
      <c r="C27" s="15"/>
      <c r="D27" s="15"/>
      <c r="E27" s="15"/>
      <c r="F27" s="9" t="s">
        <v>55</v>
      </c>
      <c r="G27" s="9"/>
      <c r="H27" s="17">
        <f ca="1">ROUND(SUM(INDIRECT(ADDRESS(ROW()+(-1), COLUMN()+(0), 1)),INDIRECT(ADDRESS(ROW()+(-2), COLUMN()+(0), 1)),INDIRECT(ADDRESS(ROW()+(-3), COLUMN()+(0), 1)),INDIRECT(ADDRESS(ROW()+(-4), COLUMN()+(0), 1))), 2)</f>
        <v>8.55</v>
      </c>
    </row>
    <row r="28" spans="1:8" ht="13.50" thickBot="1" customHeight="1">
      <c r="A28" s="15">
        <v>4</v>
      </c>
      <c r="B28" s="15"/>
      <c r="C28" s="15"/>
      <c r="D28" s="15"/>
      <c r="E28" s="18" t="s">
        <v>56</v>
      </c>
      <c r="F28" s="18"/>
      <c r="G28" s="15"/>
      <c r="H28" s="15"/>
    </row>
    <row r="29" spans="1:8" ht="13.50" thickBot="1" customHeight="1">
      <c r="A29" s="19"/>
      <c r="B29" s="19"/>
      <c r="C29" s="20" t="s">
        <v>57</v>
      </c>
      <c r="D29" s="20"/>
      <c r="E29" s="19" t="s">
        <v>58</v>
      </c>
      <c r="F29" s="13">
        <v>2</v>
      </c>
      <c r="G29" s="14">
        <f ca="1">ROUND(SUM(INDIRECT(ADDRESS(ROW()+(-2), COLUMN()+(1), 1)),INDIRECT(ADDRESS(ROW()+(-8), COLUMN()+(1), 1)),INDIRECT(ADDRESS(ROW()+(-14), COLUMN()+(1), 1))), 2)</f>
        <v>21.84</v>
      </c>
      <c r="H29" s="14">
        <f ca="1">ROUND(INDIRECT(ADDRESS(ROW()+(0), COLUMN()+(-2), 1))*INDIRECT(ADDRESS(ROW()+(0), COLUMN()+(-1), 1))/100, 2)</f>
        <v>0.44</v>
      </c>
    </row>
    <row r="30" spans="1:8" ht="13.50" thickBot="1" customHeight="1">
      <c r="A30" s="8"/>
      <c r="B30" s="8"/>
      <c r="C30" s="8"/>
      <c r="D30" s="8"/>
      <c r="E30" s="8"/>
      <c r="F30" s="21" t="s">
        <v>59</v>
      </c>
      <c r="G30" s="21"/>
      <c r="H30" s="22">
        <f ca="1">ROUND(SUM(INDIRECT(ADDRESS(ROW()+(-1), COLUMN()+(0), 1)),INDIRECT(ADDRESS(ROW()+(-3), COLUMN()+(0), 1)),INDIRECT(ADDRESS(ROW()+(-9), COLUMN()+(0), 1)),INDIRECT(ADDRESS(ROW()+(-15), COLUMN()+(0), 1))), 2)</f>
        <v>22.28</v>
      </c>
    </row>
  </sheetData>
  <mergeCells count="58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A26:B26"/>
    <mergeCell ref="C26:D26"/>
    <mergeCell ref="A27:B27"/>
    <mergeCell ref="C27:D27"/>
    <mergeCell ref="F27:G27"/>
    <mergeCell ref="A28:B28"/>
    <mergeCell ref="C28:D28"/>
    <mergeCell ref="E28:F28"/>
    <mergeCell ref="A29:B29"/>
    <mergeCell ref="C29:D29"/>
    <mergeCell ref="A30:B30"/>
    <mergeCell ref="C30:D30"/>
    <mergeCell ref="F30:G30"/>
  </mergeCells>
  <pageMargins left="0.147638" right="0.147638" top="0.206693" bottom="0.206693" header="0.0" footer="0.0"/>
  <pageSetup paperSize="9" orientation="portrait"/>
  <rowBreaks count="0" manualBreakCount="0">
    </rowBreaks>
</worksheet>
</file>