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<sst xmlns="http://schemas.openxmlformats.org/spreadsheetml/2006/main" count="55" uniqueCount="55">
  <si>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</si>
  <si>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UXA030</t>
  </si>
  <si>
    <t xml:space="preserve">m²</t>
  </si>
  <si>
    <t xml:space="preserve">Pavimento de adoquines de piedra natural.</t>
  </si>
  <si>
    <r>
      <rPr>
        <sz val="8.25"/>
        <color rgb="FF000000"/>
        <rFont val="Arial"/>
        <family val="2"/>
      </rPr>
      <t xml:space="preserve">Pavimento de adoquines de piedra natural, en exteriores, realizado sobre firme con tráfico de categoría C4 (áreas peatonales, calles residenciales) y categoría de explanada E1 (5 &lt;= CBR &lt; 10), compuesto por base flexible de zahorra natural, de 20 cm de espesor, con extendido y compactado al 100% del Proctor Modificado, mediante la colocación flexible, con un grado de complejidad del aparejo bajo, de adoquines de granito Blanco Berrocal, de 8x8x5 cm, con acabado flameado en la cara vista y aserrado en las otras caras, sobre una capa de arena de granulometría comprendida entre 0,5 y 5 mm, dejando entre ellos una junta de separación de entre 2 y 3 mm, para su posterior rejuntado con arena natural, fina y seca, de 2 mm de tamaño máximo; y vibrado del pavimento con bandeja vibrante de guiado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</si>
  <si>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</si>
  <si>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</si>
  <si>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</si>
  <si>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</si>
  <si>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</si>
  <si>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</si>
  <si>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</si>
  <si>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</si>
  <si>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</si>
  <si>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</si>
  <si>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mt01arp021c</t>
  </si>
  <si>
    <t xml:space="preserve">m³</t>
  </si>
  <si>
    <t xml:space="preserve">Arena de granulometría comprendida entre 0,5 y 5 mm, no conteniendo más de un 3% de materia orgánica y arcilla. Se tendrá en cuenta lo especificado en sobre la friabilidad y en sobre la resistencia a la fragmentación de la arena.</t>
  </si>
  <si>
    <t xml:space="preserve">mt18apn010aa</t>
  </si>
  <si>
    <t xml:space="preserve">m²</t>
  </si>
  <si>
    <t xml:space="preserve">Adoquín de granito Blanco Berrocal, 8x8x5 cm, con acabado flameado en la cara vista y aserrado en las otras caras.</t>
  </si>
  <si>
    <t xml:space="preserve">mt01arp020a</t>
  </si>
  <si>
    <t xml:space="preserve">kg</t>
  </si>
  <si>
    <t xml:space="preserve">Arena natural, fina y seca, de 2 mm de tamaño máximo, exenta de sales perjudiciales, presentada en sacos.</t>
  </si>
  <si>
    <t xml:space="preserve">Subtotal materiales:</t>
  </si>
  <si>
    <t xml:space="preserve">Equipo y maquinaria</t>
  </si>
  <si>
    <t xml:space="preserve">mq01mot010a</t>
  </si>
  <si>
    <t xml:space="preserve">h</t>
  </si>
  <si>
    <t xml:space="preserve">Motoniveladora de 141 kW.</t>
  </si>
  <si>
    <t xml:space="preserve">mq02rov010i</t>
  </si>
  <si>
    <t xml:space="preserve">h</t>
  </si>
  <si>
    <t xml:space="preserve">Compactador monocilíndrico vibrante autopropulsado, de 129 kW, de 16,2 t, anchura de trabajo 213,4 cm.</t>
  </si>
  <si>
    <t xml:space="preserve">mq02cia020j</t>
  </si>
  <si>
    <t xml:space="preserve">h</t>
  </si>
  <si>
    <t xml:space="preserve">Camión cisterna, de 8 m³ de capacidad.</t>
  </si>
  <si>
    <t xml:space="preserve">mq02rod010a</t>
  </si>
  <si>
    <t xml:space="preserve">h</t>
  </si>
  <si>
    <t xml:space="preserve">Bandeja vibrante de guiado manual, de 170 kg, anchura de trabajo 50 cm, reversible.</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</si>
  <si>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</si>
  <si>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</si>
  <si>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</si>
  <si>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</si>
  <si>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</si>
  <si>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</si>
  <si>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</si>
  <si>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</si>
  <si>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</si>
  <si>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</si>
  <si>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</si>
  <si>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</si>
  <si>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</si>
  <si>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</si>
  <si>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</si>
  <si>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$ 4,32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</si>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</sst>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0.23</v>
      </c>
      <c r="G10" s="12">
        <v>13.31</v>
      </c>
      <c r="H10" s="12">
        <f ca="1">ROUND(INDIRECT(ADDRESS(ROW()+(0), COLUMN()+(-2), 1))*INDIRECT(ADDRESS(ROW()+(0), COLUMN()+(-1), 1)), 2)</f>
        <v>3.06</v>
      </c>
    </row>
    <row r="11" spans="1:8" ht="34.50" thickBot="1" customHeight="1">
      <c r="A11" s="1" t="s">
        <v>15</v>
      </c>
      <c r="B11" s="1"/>
      <c r="C11" s="10" t="s">
        <v>16</v>
      </c>
      <c r="D11" s="10"/>
      <c r="E11" s="1" t="s">
        <v>17</v>
      </c>
      <c r="F11" s="11">
        <v>0.055</v>
      </c>
      <c r="G11" s="12">
        <v>31.94</v>
      </c>
      <c r="H11" s="12">
        <f ca="1">ROUND(INDIRECT(ADDRESS(ROW()+(0), COLUMN()+(-2), 1))*INDIRECT(ADDRESS(ROW()+(0), COLUMN()+(-1), 1)), 2)</f>
        <v>1.76</v>
      </c>
    </row>
    <row r="12" spans="1:8" ht="24.00" thickBot="1" customHeight="1">
      <c r="A12" s="1" t="s">
        <v>18</v>
      </c>
      <c r="B12" s="1"/>
      <c r="C12" s="10" t="s">
        <v>19</v>
      </c>
      <c r="D12" s="10"/>
      <c r="E12" s="1" t="s">
        <v>20</v>
      </c>
      <c r="F12" s="11">
        <v>1.05</v>
      </c>
      <c r="G12" s="12">
        <v>64.44</v>
      </c>
      <c r="H12" s="12">
        <f ca="1">ROUND(INDIRECT(ADDRESS(ROW()+(0), COLUMN()+(-2), 1))*INDIRECT(ADDRESS(ROW()+(0), COLUMN()+(-1), 1)), 2)</f>
        <v>67.66</v>
      </c>
    </row>
    <row r="13" spans="1:8" ht="24.00" thickBot="1" customHeight="1">
      <c r="A13" s="1" t="s">
        <v>21</v>
      </c>
      <c r="B13" s="1"/>
      <c r="C13" s="10" t="s">
        <v>22</v>
      </c>
      <c r="D13" s="10"/>
      <c r="E13" s="1" t="s">
        <v>23</v>
      </c>
      <c r="F13" s="13">
        <v>1</v>
      </c>
      <c r="G13" s="14">
        <v>0.47</v>
      </c>
      <c r="H13" s="14">
        <f ca="1">ROUND(INDIRECT(ADDRESS(ROW()+(0), COLUMN()+(-2), 1))*INDIRECT(ADDRESS(ROW()+(0), COLUMN()+(-1), 1)), 2)</f>
        <v>0.47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72.95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0.007</v>
      </c>
      <c r="G16" s="12">
        <v>90.15</v>
      </c>
      <c r="H16" s="12">
        <f ca="1">ROUND(INDIRECT(ADDRESS(ROW()+(0), COLUMN()+(-2), 1))*INDIRECT(ADDRESS(ROW()+(0), COLUMN()+(-1), 1)), 2)</f>
        <v>0.63</v>
      </c>
    </row>
    <row r="17" spans="1:8" ht="24.00" thickBot="1" customHeight="1">
      <c r="A17" s="1" t="s">
        <v>29</v>
      </c>
      <c r="B17" s="1"/>
      <c r="C17" s="10" t="s">
        <v>30</v>
      </c>
      <c r="D17" s="10"/>
      <c r="E17" s="1" t="s">
        <v>31</v>
      </c>
      <c r="F17" s="11">
        <v>0.012</v>
      </c>
      <c r="G17" s="12">
        <v>82.86</v>
      </c>
      <c r="H17" s="12">
        <f ca="1">ROUND(INDIRECT(ADDRESS(ROW()+(0), COLUMN()+(-2), 1))*INDIRECT(ADDRESS(ROW()+(0), COLUMN()+(-1), 1)), 2)</f>
        <v>0.99</v>
      </c>
    </row>
    <row r="18" spans="1:8" ht="13.50" thickBot="1" customHeight="1">
      <c r="A18" s="1" t="s">
        <v>32</v>
      </c>
      <c r="B18" s="1"/>
      <c r="C18" s="10" t="s">
        <v>33</v>
      </c>
      <c r="D18" s="10"/>
      <c r="E18" s="1" t="s">
        <v>34</v>
      </c>
      <c r="F18" s="11">
        <v>0.005</v>
      </c>
      <c r="G18" s="12">
        <v>141.2</v>
      </c>
      <c r="H18" s="12">
        <f ca="1">ROUND(INDIRECT(ADDRESS(ROW()+(0), COLUMN()+(-2), 1))*INDIRECT(ADDRESS(ROW()+(0), COLUMN()+(-1), 1)), 2)</f>
        <v>0.71</v>
      </c>
    </row>
    <row r="19" spans="1:8" ht="24.00" thickBot="1" customHeight="1">
      <c r="A19" s="1" t="s">
        <v>35</v>
      </c>
      <c r="B19" s="1"/>
      <c r="C19" s="10" t="s">
        <v>36</v>
      </c>
      <c r="D19" s="10"/>
      <c r="E19" s="1" t="s">
        <v>37</v>
      </c>
      <c r="F19" s="11">
        <v>0.3</v>
      </c>
      <c r="G19" s="12">
        <v>5.65</v>
      </c>
      <c r="H19" s="12">
        <f ca="1">ROUND(INDIRECT(ADDRESS(ROW()+(0), COLUMN()+(-2), 1))*INDIRECT(ADDRESS(ROW()+(0), COLUMN()+(-1), 1)), 2)</f>
        <v>1.7</v>
      </c>
    </row>
    <row r="20" spans="1:8" ht="13.50" thickBot="1" customHeight="1">
      <c r="A20" s="1" t="s">
        <v>38</v>
      </c>
      <c r="B20" s="1"/>
      <c r="C20" s="10" t="s">
        <v>39</v>
      </c>
      <c r="D20" s="10"/>
      <c r="E20" s="1" t="s">
        <v>40</v>
      </c>
      <c r="F20" s="13">
        <v>0.005</v>
      </c>
      <c r="G20" s="14">
        <v>4.1</v>
      </c>
      <c r="H20" s="14">
        <f ca="1">ROUND(INDIRECT(ADDRESS(ROW()+(0), COLUMN()+(-2), 1))*INDIRECT(ADDRESS(ROW()+(0), COLUMN()+(-1), 1)), 2)</f>
        <v>0.02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4.05</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0.255</v>
      </c>
      <c r="G23" s="12">
        <v>17.84</v>
      </c>
      <c r="H23" s="12">
        <f ca="1">ROUND(INDIRECT(ADDRESS(ROW()+(0), COLUMN()+(-2), 1))*INDIRECT(ADDRESS(ROW()+(0), COLUMN()+(-1), 1)), 2)</f>
        <v>4.55</v>
      </c>
    </row>
    <row r="24" spans="1:8" ht="13.50" thickBot="1" customHeight="1">
      <c r="A24" s="1" t="s">
        <v>46</v>
      </c>
      <c r="B24" s="1"/>
      <c r="C24" s="10" t="s">
        <v>47</v>
      </c>
      <c r="D24" s="10"/>
      <c r="E24" s="1" t="s">
        <v>48</v>
      </c>
      <c r="F24" s="13">
        <v>0.275</v>
      </c>
      <c r="G24" s="14">
        <v>11.44</v>
      </c>
      <c r="H24" s="14">
        <f ca="1">ROUND(INDIRECT(ADDRESS(ROW()+(0), COLUMN()+(-2), 1))*INDIRECT(ADDRESS(ROW()+(0), COLUMN()+(-1), 1)), 2)</f>
        <v>3.15</v>
      </c>
    </row>
    <row r="25" spans="1:8" ht="13.50" thickBot="1" customHeight="1">
      <c r="A25" s="15"/>
      <c r="B25" s="15"/>
      <c r="C25" s="15"/>
      <c r="D25" s="15"/>
      <c r="E25" s="15"/>
      <c r="F25" s="9" t="s">
        <v>49</v>
      </c>
      <c r="G25" s="9"/>
      <c r="H25" s="17">
        <f ca="1">ROUND(SUM(INDIRECT(ADDRESS(ROW()+(-1), COLUMN()+(0), 1)),INDIRECT(ADDRESS(ROW()+(-2), COLUMN()+(0), 1))), 2)</f>
        <v>7.7</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1)),INDIRECT(ADDRESS(ROW()+(-13), COLUMN()+(1), 1))), 2)</f>
        <v>84.7</v>
      </c>
      <c r="H27" s="14">
        <f ca="1">ROUND(INDIRECT(ADDRESS(ROW()+(0), COLUMN()+(-2), 1))*INDIRECT(ADDRESS(ROW()+(0), COLUMN()+(-1), 1))/100, 2)</f>
        <v>1.69</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1)),INDIRECT(ADDRESS(ROW()+(-14), COLUMN()+(0), 1))), 2)</f>
        <v>86.39</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