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<sst xmlns="http://schemas.openxmlformats.org/spreadsheetml/2006/main" count="26" uniqueCount="26">
  <si>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</si>
  <si>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SMB020</t>
  </si>
  <si>
    <t xml:space="preserve">Ud</t>
  </si>
  <si>
    <t xml:space="preserve">Secador de manos con grifo incorporado.</t>
  </si>
  <si>
    <r>
      <rPr>
        <b/>
        <sz val="8.25"/>
        <color rgb="FF000000"/>
        <rFont val="Arial"/>
        <family val="2"/>
      </rPr>
      <t xml:space="preserve">Secador de manos eléctrico con grifo de acero inoxidable, empotrado en la pared, con filtro HEPA, alimentación monofásica a 230 V, potencia nominal 1600 W, carcasa del motor de ABS, activación automática mediante infrarrojos tanto de la salida del agua como de la del aire, tiempo de secado de manos 12 segundos, velocidad de salida del aire 690 km/h, flujo de aire 30 litros/segundo, grifo de 305 mm de longitud y 295 mm de anchura, motor de 262 mm de altura, 141 mm de anchura y 189 mm de fondo, flujo de agua 4 litros/minuto, aireador</t>
    </r>
    <r>
      <rPr>
        <sz val="8.25"/>
        <color rgb="FF000000"/>
        <rFont val="Arial"/>
        <family val="2"/>
      </rPr>
      <t xml:space="preserve">.</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</si>
  <si>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</si>
  <si>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</si>
  <si>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</si>
  <si>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</si>
  <si>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</si>
  <si>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</si>
  <si>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</si>
  <si>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mt31sdy030c</t>
  </si>
  <si>
    <t xml:space="preserve">Ud</t>
  </si>
  <si>
    <t xml:space="preserve">Secador de manos eléctrico con grifo de acero inoxidable, empotrado en la pared, con filtro HEPA, alimentación monofásica a 230 V, potencia nominal 1600 W, carcasa del motor de ABS, activación automática mediante infrarrojos tanto de la salida del agua como de la del aire, tiempo de secado de manos 12 segundos, velocidad de salida del aire 690 km/h, flujo de aire 30 litros/segundo, grifo de 305 mm de longitud y 295 mm de anchura, motor de 262 mm de altura, 141 mm de anchura y 189 mm de fondo, flujo de agua 4 litros/minuto, aireador, tasa de reducción bacteriana en el filtro de aire del 99,9%, protección IP 35, peso 9 kg.</t>
  </si>
  <si>
    <t xml:space="preserve">Subtotal materiales:</t>
  </si>
  <si>
    <t xml:space="preserve">Mano de obra</t>
  </si>
  <si>
    <t xml:space="preserve">mo107</t>
  </si>
  <si>
    <t xml:space="preserve">h</t>
  </si>
  <si>
    <t xml:space="preserve">Principiante de plomería.</t>
  </si>
  <si>
    <t xml:space="preserve">Subtotal mano de obra:</t>
  </si>
  <si>
    <t xml:space="preserve">Herramientas</t>
  </si>
  <si>
    <t xml:space="preserve">%</t>
  </si>
  <si>
    <t xml:space="preserve">Herramientas</t>
  </si>
  <si>
    <t xml:space="preserve">Coste de mantenimiento decenal: $ 3.257,15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</si>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</sst>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91" customWidth="1"/>
    <col min="3" max="3" width="2.21" customWidth="1"/>
    <col min="4" max="4" width="5.44" customWidth="1"/>
    <col min="5" max="5" width="54.74"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08.00" thickBot="1" customHeight="1">
      <c r="A5" s="4" t="s">
        <v>4</v>
      </c>
      <c r="B5" s="4"/>
      <c r="C5" s="4"/>
      <c r="D5" s="4"/>
      <c r="E5" s="4"/>
      <c r="F5" s="4"/>
      <c r="G5" s="4"/>
      <c r="H5" s="4"/>
    </row>
    <row r="8" spans="1:8" ht="24.00" thickBot="1" customHeight="1">
      <c r="A8" s="5" t="s">
        <v>5</v>
      </c>
      <c r="B8" s="5"/>
      <c r="C8" s="5" t="s">
        <v>6</v>
      </c>
      <c r="D8" s="5"/>
      <c r="E8" s="5" t="s">
        <v>7</v>
      </c>
      <c r="F8" s="6" t="s">
        <v>8</v>
      </c>
      <c r="G8" s="6" t="s">
        <v>9</v>
      </c>
      <c r="H8" s="6" t="s">
        <v>10</v>
      </c>
    </row>
    <row r="9" spans="1:8" ht="13.50" thickBot="1" customHeight="1">
      <c r="A9" s="7">
        <v>1.000000</v>
      </c>
      <c r="B9" s="7"/>
      <c r="C9" s="7"/>
      <c r="D9" s="7"/>
      <c r="E9" s="8" t="s">
        <v>11</v>
      </c>
      <c r="F9" s="8"/>
      <c r="G9" s="7"/>
      <c r="H9" s="7"/>
    </row>
    <row r="10" spans="1:8" ht="118.50" thickBot="1" customHeight="1">
      <c r="A10" s="1" t="s">
        <v>12</v>
      </c>
      <c r="B10" s="1"/>
      <c r="C10" s="9" t="s">
        <v>13</v>
      </c>
      <c r="D10" s="9"/>
      <c r="E10" s="1" t="s">
        <v>14</v>
      </c>
      <c r="F10" s="11">
        <v>1.000000</v>
      </c>
      <c r="G10" s="13">
        <v>1933.150000</v>
      </c>
      <c r="H10" s="13">
        <f ca="1">ROUND(INDIRECT(ADDRESS(ROW()+(0), COLUMN()+(-2), 1))*INDIRECT(ADDRESS(ROW()+(0), COLUMN()+(-1), 1)), 2)</f>
        <v>1933.150000</v>
      </c>
    </row>
    <row r="11" spans="1:8" ht="13.50" thickBot="1" customHeight="1">
      <c r="A11" s="14"/>
      <c r="B11" s="14"/>
      <c r="C11" s="14"/>
      <c r="D11" s="14"/>
      <c r="E11" s="14"/>
      <c r="F11" s="8" t="s">
        <v>15</v>
      </c>
      <c r="G11" s="8"/>
      <c r="H11" s="16">
        <f ca="1">ROUND(SUM(INDIRECT(ADDRESS(ROW()+(-1), COLUMN()+(0), 1))), 2)</f>
        <v>1933.150000</v>
      </c>
    </row>
    <row r="12" spans="1:8" ht="13.50" thickBot="1" customHeight="1">
      <c r="A12" s="14">
        <v>2.000000</v>
      </c>
      <c r="B12" s="14"/>
      <c r="C12" s="14"/>
      <c r="D12" s="14"/>
      <c r="E12" s="17" t="s">
        <v>16</v>
      </c>
      <c r="F12" s="17"/>
      <c r="G12" s="14"/>
      <c r="H12" s="14"/>
    </row>
    <row r="13" spans="1:8" ht="13.50" thickBot="1" customHeight="1">
      <c r="A13" s="1" t="s">
        <v>17</v>
      </c>
      <c r="B13" s="1"/>
      <c r="C13" s="9" t="s">
        <v>18</v>
      </c>
      <c r="D13" s="9"/>
      <c r="E13" s="1" t="s">
        <v>19</v>
      </c>
      <c r="F13" s="11">
        <v>0.419000</v>
      </c>
      <c r="G13" s="13">
        <v>5.190000</v>
      </c>
      <c r="H13" s="13">
        <f ca="1">ROUND(INDIRECT(ADDRESS(ROW()+(0), COLUMN()+(-2), 1))*INDIRECT(ADDRESS(ROW()+(0), COLUMN()+(-1), 1)), 2)</f>
        <v>2.170000</v>
      </c>
    </row>
    <row r="14" spans="1:8" ht="13.50" thickBot="1" customHeight="1">
      <c r="A14" s="14"/>
      <c r="B14" s="14"/>
      <c r="C14" s="14"/>
      <c r="D14" s="14"/>
      <c r="E14" s="14"/>
      <c r="F14" s="8" t="s">
        <v>20</v>
      </c>
      <c r="G14" s="8"/>
      <c r="H14" s="16">
        <f ca="1">ROUND(SUM(INDIRECT(ADDRESS(ROW()+(-1), COLUMN()+(0), 1))), 2)</f>
        <v>2.170000</v>
      </c>
    </row>
    <row r="15" spans="1:8" ht="13.50" thickBot="1" customHeight="1">
      <c r="A15" s="14">
        <v>3.000000</v>
      </c>
      <c r="B15" s="14"/>
      <c r="C15" s="14"/>
      <c r="D15" s="14"/>
      <c r="E15" s="17" t="s">
        <v>21</v>
      </c>
      <c r="F15" s="17"/>
      <c r="G15" s="14"/>
      <c r="H15" s="14"/>
    </row>
    <row r="16" spans="1:8" ht="13.50" thickBot="1" customHeight="1">
      <c r="A16" s="18"/>
      <c r="B16" s="18"/>
      <c r="C16" s="19" t="s">
        <v>22</v>
      </c>
      <c r="D16" s="19"/>
      <c r="E16" s="18" t="s">
        <v>23</v>
      </c>
      <c r="F16" s="11">
        <v>2.000000</v>
      </c>
      <c r="G16" s="13">
        <f ca="1">ROUND(SUM(INDIRECT(ADDRESS(ROW()+(-2), COLUMN()+(1), 1)),INDIRECT(ADDRESS(ROW()+(-5), COLUMN()+(1), 1))), 2)</f>
        <v>1935.320000</v>
      </c>
      <c r="H16" s="13">
        <f ca="1">ROUND(INDIRECT(ADDRESS(ROW()+(0), COLUMN()+(-2), 1))*INDIRECT(ADDRESS(ROW()+(0), COLUMN()+(-1), 1))/100, 2)</f>
        <v>38.710000</v>
      </c>
    </row>
    <row r="17" spans="1:8" ht="13.50" thickBot="1" customHeight="1">
      <c r="A17" s="20" t="s">
        <v>24</v>
      </c>
      <c r="B17" s="20"/>
      <c r="C17" s="21"/>
      <c r="D17" s="21"/>
      <c r="E17" s="22"/>
      <c r="F17" s="23" t="s">
        <v>25</v>
      </c>
      <c r="G17" s="24"/>
      <c r="H17" s="25">
        <f ca="1">ROUND(SUM(INDIRECT(ADDRESS(ROW()+(-1), COLUMN()+(0), 1)),INDIRECT(ADDRESS(ROW()+(-3), COLUMN()+(0), 1)),INDIRECT(ADDRESS(ROW()+(-6), COLUMN()+(0), 1))), 2)</f>
        <v>1974.030000</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620079" right="0.472441" top="0.472441" bottom="0.472441" header="0.0" footer="0.0"/>
  <pageSetup paperSize="9" orientation="portrait"/>
  <rowBreaks count="0" manualBreakCount="0">
    </rowBreaks>
</worksheet>
</file>