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<sst xmlns="http://schemas.openxmlformats.org/spreadsheetml/2006/main" count="44" uniqueCount="44">
  <si>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</si>
  <si>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SAI010</t>
  </si>
  <si>
    <t xml:space="preserve">Ud</t>
  </si>
  <si>
    <t xml:space="preserve">Inodoro con tanque bajo, de porcelana sanitaria, "ROCA".</t>
  </si>
  <si>
    <r>
      <rPr>
        <sz val="8.25"/>
        <color rgb="FF000000"/>
        <rFont val="Arial"/>
        <family val="2"/>
      </rPr>
      <t xml:space="preserve">Taza de inodoro de tanque bajo, de porcelana sanitaria, modelo Meridian "ROCA", color Blanco, de 370x645x790 mm, con cisterna de inodoro, de doble descarga, de 360x140x355 mm, asiento y tapa de inodoro, de caída amortiguada. Incluso llave de regulación, enlace de alimentación flexible y silicona para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</si>
  <si>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</si>
  <si>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</si>
  <si>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</si>
  <si>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</si>
  <si>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</si>
  <si>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</si>
  <si>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</si>
  <si>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mt30smr019a</t>
  </si>
  <si>
    <t xml:space="preserve">Ud</t>
  </si>
  <si>
    <t xml:space="preserve">Taza de inodoro de tanque bajo, de porcelana sanitaria, modelo Meridian "ROCA", color Blanco, de 370x645x790 mm, con juego de fijación.</t>
  </si>
  <si>
    <t xml:space="preserve">mt30smr021a</t>
  </si>
  <si>
    <t xml:space="preserve">Ud</t>
  </si>
  <si>
    <t xml:space="preserve">Cisterna de inodoro, de doble descarga, de porcelana sanitaria, modelo Meridian "ROCA", color Blanco, de 360x140x355 mm, con juego de mecanismos de doble descarga de 3/4,5 litros.</t>
  </si>
  <si>
    <t xml:space="preserve">mt30smr022a</t>
  </si>
  <si>
    <t xml:space="preserve">Ud</t>
  </si>
  <si>
    <t xml:space="preserve">Asiento y tapa de inodoro, de caída amortiguada, modelo Meridian "ROCA", color Blanco.</t>
  </si>
  <si>
    <t xml:space="preserve">mt30smr500</t>
  </si>
  <si>
    <t xml:space="preserve">Ud</t>
  </si>
  <si>
    <t xml:space="preserve">Codo para desagüe vertical del inodoro, "ROCA".</t>
  </si>
  <si>
    <t xml:space="preserve">mt30lla020</t>
  </si>
  <si>
    <t xml:space="preserve">Ud</t>
  </si>
  <si>
    <t xml:space="preserve">Llave de regulación de 1/2", para inodoro, acabado cromado.</t>
  </si>
  <si>
    <t xml:space="preserve">mt38tew010a</t>
  </si>
  <si>
    <t xml:space="preserve">Ud</t>
  </si>
  <si>
    <t xml:space="preserve">Latiguillo flexible de 20 cm y 1/2" de diámetro.</t>
  </si>
  <si>
    <t xml:space="preserve">mt30www005</t>
  </si>
  <si>
    <t xml:space="preserve">Ud</t>
  </si>
  <si>
    <t xml:space="preserve">Cartucho de 300 ml de silicona ácida monocomponente, fungicida, para sellado de juntas en ambientes húmedos.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</si>
  <si>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</si>
  <si>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</si>
  <si>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</si>
  <si>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</si>
  <si>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</si>
  <si>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</si>
  <si>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</si>
  <si>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</si>
  <si>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</si>
  <si>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$ 124,00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</si>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</sst>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3.44" customWidth="1"/>
    <col min="5" max="5" width="13.60" customWidth="1"/>
    <col min="6" max="6" width="10.3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269.77</v>
      </c>
      <c r="G10" s="12">
        <f ca="1">ROUND(INDIRECT(ADDRESS(ROW()+(0), COLUMN()+(-2), 1))*INDIRECT(ADDRESS(ROW()+(0), COLUMN()+(-1), 1)), 2)</f>
        <v>269.77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269.77</v>
      </c>
      <c r="G11" s="12">
        <f ca="1">ROUND(INDIRECT(ADDRESS(ROW()+(0), COLUMN()+(-2), 1))*INDIRECT(ADDRESS(ROW()+(0), COLUMN()+(-1), 1)), 2)</f>
        <v>269.77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180.59</v>
      </c>
      <c r="G12" s="12">
        <f ca="1">ROUND(INDIRECT(ADDRESS(ROW()+(0), COLUMN()+(-2), 1))*INDIRECT(ADDRESS(ROW()+(0), COLUMN()+(-1), 1)), 2)</f>
        <v>180.59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1</v>
      </c>
      <c r="F13" s="12">
        <v>21.94</v>
      </c>
      <c r="G13" s="12">
        <f ca="1">ROUND(INDIRECT(ADDRESS(ROW()+(0), COLUMN()+(-2), 1))*INDIRECT(ADDRESS(ROW()+(0), COLUMN()+(-1), 1)), 2)</f>
        <v>21.94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1</v>
      </c>
      <c r="F14" s="12">
        <v>33.36</v>
      </c>
      <c r="G14" s="12">
        <f ca="1">ROUND(INDIRECT(ADDRESS(ROW()+(0), COLUMN()+(-2), 1))*INDIRECT(ADDRESS(ROW()+(0), COLUMN()+(-1), 1)), 2)</f>
        <v>33.36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1</v>
      </c>
      <c r="F15" s="12">
        <v>11.5</v>
      </c>
      <c r="G15" s="12">
        <f ca="1">ROUND(INDIRECT(ADDRESS(ROW()+(0), COLUMN()+(-2), 1))*INDIRECT(ADDRESS(ROW()+(0), COLUMN()+(-1), 1)), 2)</f>
        <v>11.5</v>
      </c>
    </row>
    <row r="16" spans="1:7" ht="24.00" thickBot="1" customHeight="1">
      <c r="A16" s="1" t="s">
        <v>30</v>
      </c>
      <c r="B16" s="1"/>
      <c r="C16" s="10" t="s">
        <v>31</v>
      </c>
      <c r="D16" s="1" t="s">
        <v>32</v>
      </c>
      <c r="E16" s="13">
        <v>0.012</v>
      </c>
      <c r="F16" s="14">
        <v>10.79</v>
      </c>
      <c r="G16" s="14">
        <f ca="1">ROUND(INDIRECT(ADDRESS(ROW()+(0), COLUMN()+(-2), 1))*INDIRECT(ADDRESS(ROW()+(0), COLUMN()+(-1), 1)), 2)</f>
        <v>0.13</v>
      </c>
    </row>
    <row r="17" spans="1:7" ht="13.50" thickBot="1" customHeight="1">
      <c r="A17" s="15"/>
      <c r="B17" s="15"/>
      <c r="C17" s="15"/>
      <c r="D17" s="15"/>
      <c r="E17" s="9" t="s">
        <v>33</v>
      </c>
      <c r="F17" s="9"/>
      <c r="G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787.06</v>
      </c>
    </row>
    <row r="18" spans="1:7" ht="13.50" thickBot="1" customHeight="1">
      <c r="A18" s="15">
        <v>2</v>
      </c>
      <c r="B18" s="15"/>
      <c r="C18" s="15"/>
      <c r="D18" s="18" t="s">
        <v>34</v>
      </c>
      <c r="E18" s="18"/>
      <c r="F18" s="15"/>
      <c r="G18" s="15"/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3">
        <v>1.223</v>
      </c>
      <c r="F19" s="14">
        <v>19.14</v>
      </c>
      <c r="G19" s="14">
        <f ca="1">ROUND(INDIRECT(ADDRESS(ROW()+(0), COLUMN()+(-2), 1))*INDIRECT(ADDRESS(ROW()+(0), COLUMN()+(-1), 1)), 2)</f>
        <v>23.41</v>
      </c>
    </row>
    <row r="20" spans="1:7" ht="13.50" thickBot="1" customHeight="1">
      <c r="A20" s="15"/>
      <c r="B20" s="15"/>
      <c r="C20" s="15"/>
      <c r="D20" s="15"/>
      <c r="E20" s="9" t="s">
        <v>38</v>
      </c>
      <c r="F20" s="9"/>
      <c r="G20" s="17">
        <f ca="1">ROUND(SUM(INDIRECT(ADDRESS(ROW()+(-1), COLUMN()+(0), 1))), 2)</f>
        <v>23.41</v>
      </c>
    </row>
    <row r="21" spans="1:7" ht="13.50" thickBot="1" customHeight="1">
      <c r="A21" s="15">
        <v>3</v>
      </c>
      <c r="B21" s="15"/>
      <c r="C21" s="15"/>
      <c r="D21" s="18" t="s">
        <v>39</v>
      </c>
      <c r="E21" s="18"/>
      <c r="F21" s="15"/>
      <c r="G21" s="15"/>
    </row>
    <row r="22" spans="1:7" ht="13.50" thickBot="1" customHeight="1">
      <c r="A22" s="19"/>
      <c r="B22" s="19"/>
      <c r="C22" s="20" t="s">
        <v>40</v>
      </c>
      <c r="D22" s="19" t="s">
        <v>41</v>
      </c>
      <c r="E22" s="13">
        <v>2</v>
      </c>
      <c r="F22" s="14">
        <f ca="1">ROUND(SUM(INDIRECT(ADDRESS(ROW()+(-2), COLUMN()+(1), 1)),INDIRECT(ADDRESS(ROW()+(-5), COLUMN()+(1), 1))), 2)</f>
        <v>810.47</v>
      </c>
      <c r="G22" s="14">
        <f ca="1">ROUND(INDIRECT(ADDRESS(ROW()+(0), COLUMN()+(-2), 1))*INDIRECT(ADDRESS(ROW()+(0), COLUMN()+(-1), 1))/100, 2)</f>
        <v>16.21</v>
      </c>
    </row>
    <row r="23" spans="1:7" ht="13.50" thickBot="1" customHeight="1">
      <c r="A23" s="21" t="s">
        <v>42</v>
      </c>
      <c r="B23" s="21"/>
      <c r="C23" s="22"/>
      <c r="D23" s="23"/>
      <c r="E23" s="24" t="s">
        <v>43</v>
      </c>
      <c r="F23" s="25"/>
      <c r="G23" s="26">
        <f ca="1">ROUND(SUM(INDIRECT(ADDRESS(ROW()+(-1), COLUMN()+(0), 1)),INDIRECT(ADDRESS(ROW()+(-3), COLUMN()+(0), 1)),INDIRECT(ADDRESS(ROW()+(-6), COLUMN()+(0), 1))), 2)</f>
        <v>826.68</v>
      </c>
    </row>
  </sheetData>
  <mergeCells count="25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E17:F17"/>
    <mergeCell ref="A18:B18"/>
    <mergeCell ref="D18:E18"/>
    <mergeCell ref="A19:B19"/>
    <mergeCell ref="A20:B20"/>
    <mergeCell ref="E20:F20"/>
    <mergeCell ref="A21:B21"/>
    <mergeCell ref="D21:E21"/>
    <mergeCell ref="A22:B22"/>
    <mergeCell ref="A23:D23"/>
    <mergeCell ref="E23:F23"/>
  </mergeCells>
  <pageMargins left="0.147638" right="0.147638" top="0.206693" bottom="0.206693" header="0.0" footer="0.0"/>
  <pageSetup paperSize="9" orientation="portrait"/>
  <rowBreaks count="0" manualBreakCount="0">
    </rowBreaks>
</worksheet>
</file>