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<sst xmlns="http://schemas.openxmlformats.org/spreadsheetml/2006/main" count="29" uniqueCount="29">
  <si>
    <t xml:space="preserve"/>
  </si>
  <si>
    <t xml:space="preserve">RTL020</t>
  </si>
  <si>
    <t xml:space="preserve">m²</t>
  </si>
  <si>
    <t xml:space="preserve">Cielo raso suspendido de bandejas metálicas. Sistema Fonotech Fonosteel "BUTECH".</t>
  </si>
  <si>
    <r>
      <rPr>
        <sz val="8.25"/>
        <color rgb="FF000000"/>
        <rFont val="Arial"/>
        <family val="2"/>
      </rPr>
      <t xml:space="preserve">Cielo raso suspendido suspendido, situado a una altura menor de 4 m. Sistema Fonotech Fonosteel "BUTECH", constituido por: ESTRUCTURA: perfilería vista de acero galvanizado prelacado, color gris acero, con suela de 15 mm de anchura, comprendiendo perfiles primarios y secundarios, suspendidos de la losa o elemento soporte con varillas y cuelgues; BANDEJAS METÁLICAS: bandejas autoportantes, de superficie lisa, modelo Steel Lis, de acero galvanizado lacado, color gris acero, "BUTECH" "PORCELANOSA GRUPO", de 600x600 mm y 0,53 mm de espesor. Incluso perfiles angulares, fijaciones para el anclaje de los perfiles y accesorios de montaje.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</si>
  <si>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</si>
  <si>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</si>
  <si>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</si>
  <si>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</si>
  <si>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</si>
  <si>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</si>
  <si>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</si>
  <si>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mt12pmb010aa</t>
  </si>
  <si>
    <t xml:space="preserve">m²</t>
  </si>
  <si>
    <t xml:space="preserve">Cielo raso suspendido formado por bandejas autoportantes, de superficie lisa, modelo Steel Lis, de acero galvanizado lacado, color gris acero, "BUTECH" "PORCELANOSA GRUPO", de 600x600 mm y 0,53 mm de espesor y Euroclase A-s2, d0 de reacción al fuego; incluso sistema de perfilería vista de acero galvanizado prelacado, color gris acero, con suela de 15 mm de anchura, con perfiles primarios y secundarios, perfiles angulares, varillas de sujeción y cuelgues.</t>
  </si>
  <si>
    <t xml:space="preserve">Subtotal materiales:</t>
  </si>
  <si>
    <t xml:space="preserve">Mano de obra</t>
  </si>
  <si>
    <t xml:space="preserve">mo015</t>
  </si>
  <si>
    <t xml:space="preserve">h</t>
  </si>
  <si>
    <t xml:space="preserve">Montador de cielos rasos.</t>
  </si>
  <si>
    <t xml:space="preserve">mo082</t>
  </si>
  <si>
    <t xml:space="preserve">h</t>
  </si>
  <si>
    <t xml:space="preserve">Principiante de montador de cielos rasos.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</si>
  <si>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</si>
  <si>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</si>
  <si>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</si>
  <si>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</si>
  <si>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$ 10,87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</si>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</sst>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7.14" customWidth="1"/>
    <col min="4" max="4" width="74.12" customWidth="1"/>
    <col min="5" max="5" width="14.11" customWidth="1"/>
    <col min="6" max="6" width="9.86" customWidth="1"/>
    <col min="7" max="7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66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66.00" thickBot="1" customHeight="1">
      <c r="A10" s="1" t="s">
        <v>12</v>
      </c>
      <c r="B10" s="1"/>
      <c r="C10" s="10" t="s">
        <v>13</v>
      </c>
      <c r="D10" s="1" t="s">
        <v>14</v>
      </c>
      <c r="E10" s="12">
        <v>1.02</v>
      </c>
      <c r="F10" s="14">
        <v>40.3</v>
      </c>
      <c r="G10" s="14">
        <f ca="1">ROUND(INDIRECT(ADDRESS(ROW()+(0), COLUMN()+(-2), 1))*INDIRECT(ADDRESS(ROW()+(0), COLUMN()+(-1), 1)), 2)</f>
        <v>41.11</v>
      </c>
    </row>
    <row r="11" spans="1:7" ht="13.50" thickBot="1" customHeight="1">
      <c r="A11" s="15"/>
      <c r="B11" s="15"/>
      <c r="C11" s="15"/>
      <c r="D11" s="15"/>
      <c r="E11" s="9" t="s">
        <v>15</v>
      </c>
      <c r="F11" s="9"/>
      <c r="G11" s="17">
        <f ca="1">ROUND(SUM(INDIRECT(ADDRESS(ROW()+(-1), COLUMN()+(0), 1))), 2)</f>
        <v>41.11</v>
      </c>
    </row>
    <row r="12" spans="1:7" ht="13.50" thickBot="1" customHeight="1">
      <c r="A12" s="15">
        <v>2</v>
      </c>
      <c r="B12" s="15"/>
      <c r="C12" s="15"/>
      <c r="D12" s="18" t="s">
        <v>16</v>
      </c>
      <c r="E12" s="18"/>
      <c r="F12" s="15"/>
      <c r="G12" s="15"/>
    </row>
    <row r="13" spans="1:7" ht="13.50" thickBot="1" customHeight="1">
      <c r="A13" s="1" t="s">
        <v>17</v>
      </c>
      <c r="B13" s="1"/>
      <c r="C13" s="10" t="s">
        <v>18</v>
      </c>
      <c r="D13" s="1" t="s">
        <v>19</v>
      </c>
      <c r="E13" s="11">
        <v>0.183</v>
      </c>
      <c r="F13" s="13">
        <v>17.61</v>
      </c>
      <c r="G13" s="13">
        <f ca="1">ROUND(INDIRECT(ADDRESS(ROW()+(0), COLUMN()+(-2), 1))*INDIRECT(ADDRESS(ROW()+(0), COLUMN()+(-1), 1)), 2)</f>
        <v>3.22</v>
      </c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2">
        <v>0.183</v>
      </c>
      <c r="F14" s="14">
        <v>10.99</v>
      </c>
      <c r="G14" s="14">
        <f ca="1">ROUND(INDIRECT(ADDRESS(ROW()+(0), COLUMN()+(-2), 1))*INDIRECT(ADDRESS(ROW()+(0), COLUMN()+(-1), 1)), 2)</f>
        <v>2.01</v>
      </c>
    </row>
    <row r="15" spans="1:7" ht="13.50" thickBot="1" customHeight="1">
      <c r="A15" s="15"/>
      <c r="B15" s="15"/>
      <c r="C15" s="15"/>
      <c r="D15" s="15"/>
      <c r="E15" s="9" t="s">
        <v>23</v>
      </c>
      <c r="F15" s="9"/>
      <c r="G15" s="17">
        <f ca="1">ROUND(SUM(INDIRECT(ADDRESS(ROW()+(-1), COLUMN()+(0), 1)),INDIRECT(ADDRESS(ROW()+(-2), COLUMN()+(0), 1))), 2)</f>
        <v>5.23</v>
      </c>
    </row>
    <row r="16" spans="1:7" ht="13.50" thickBot="1" customHeight="1">
      <c r="A16" s="15">
        <v>3</v>
      </c>
      <c r="B16" s="15"/>
      <c r="C16" s="15"/>
      <c r="D16" s="18" t="s">
        <v>24</v>
      </c>
      <c r="E16" s="18"/>
      <c r="F16" s="15"/>
      <c r="G16" s="15"/>
    </row>
    <row r="17" spans="1:7" ht="13.50" thickBot="1" customHeight="1">
      <c r="A17" s="19"/>
      <c r="B17" s="19"/>
      <c r="C17" s="20" t="s">
        <v>25</v>
      </c>
      <c r="D17" s="19" t="s">
        <v>26</v>
      </c>
      <c r="E17" s="12">
        <v>2</v>
      </c>
      <c r="F17" s="14">
        <f ca="1">ROUND(SUM(INDIRECT(ADDRESS(ROW()+(-2), COLUMN()+(1), 1)),INDIRECT(ADDRESS(ROW()+(-6), COLUMN()+(1), 1))), 2)</f>
        <v>46.34</v>
      </c>
      <c r="G17" s="14">
        <f ca="1">ROUND(INDIRECT(ADDRESS(ROW()+(0), COLUMN()+(-2), 1))*INDIRECT(ADDRESS(ROW()+(0), COLUMN()+(-1), 1))/100, 2)</f>
        <v>0.93</v>
      </c>
    </row>
    <row r="18" spans="1:7" ht="13.50" thickBot="1" customHeight="1">
      <c r="A18" s="21" t="s">
        <v>27</v>
      </c>
      <c r="B18" s="21"/>
      <c r="C18" s="22"/>
      <c r="D18" s="23"/>
      <c r="E18" s="24" t="s">
        <v>28</v>
      </c>
      <c r="F18" s="25"/>
      <c r="G18" s="26">
        <f ca="1">ROUND(SUM(INDIRECT(ADDRESS(ROW()+(-1), COLUMN()+(0), 1)),INDIRECT(ADDRESS(ROW()+(-3), COLUMN()+(0), 1)),INDIRECT(ADDRESS(ROW()+(-7), COLUMN()+(0), 1))), 2)</f>
        <v>47.27</v>
      </c>
    </row>
  </sheetData>
  <mergeCells count="20">
    <mergeCell ref="A1:G1"/>
    <mergeCell ref="C3:G3"/>
    <mergeCell ref="A5:G5"/>
    <mergeCell ref="A8:B8"/>
    <mergeCell ref="A9:B9"/>
    <mergeCell ref="D9:E9"/>
    <mergeCell ref="A10:B10"/>
    <mergeCell ref="A11:B11"/>
    <mergeCell ref="E11:F11"/>
    <mergeCell ref="A12:B12"/>
    <mergeCell ref="D12:E12"/>
    <mergeCell ref="A13:B13"/>
    <mergeCell ref="A14:B14"/>
    <mergeCell ref="A15:B15"/>
    <mergeCell ref="E15:F15"/>
    <mergeCell ref="A16:B16"/>
    <mergeCell ref="D16:E16"/>
    <mergeCell ref="A17:B17"/>
    <mergeCell ref="A18:D18"/>
    <mergeCell ref="E18:F18"/>
  </mergeCells>
  <pageMargins left="0.147638" right="0.147638" top="0.206693" bottom="0.206693" header="0.0" footer="0.0"/>
  <pageSetup paperSize="9" orientation="portrait"/>
  <rowBreaks count="0" manualBreakCount="0">
    </rowBreaks>
</worksheet>
</file>