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<sst xmlns="http://schemas.openxmlformats.org/spreadsheetml/2006/main" count="47" uniqueCount="47">
  <si>
    <t xml:space="preserve"/>
  </si>
  <si>
    <t xml:space="preserve">RTB026</t>
  </si>
  <si>
    <t xml:space="preserve">m²</t>
  </si>
  <si>
    <t xml:space="preserve">Cielo raso suspendido de láminas de escayola. Sistema "KNAUF".</t>
  </si>
  <si>
    <r>
      <rPr>
        <sz val="8.25"/>
        <color rgb="FF000000"/>
        <rFont val="Arial"/>
        <family val="2"/>
      </rPr>
      <t xml:space="preserve">Cielo raso suspendido suspendido, situado a una altura menor de 4 m. Sistema D142a.es "KNAUF", constituido por: ESTRUCTURA: perfilería vista, de acero galvanizado, color blanco, con suela de 24 mm de anchura, comprendiendo perfiles primarios EASY T - 24/38/3700 mm "KNAUF", perfiles secundarios EASY T - 24/32/600 mm "KNAUF" y perfiles secundarios EASY T - 24/32/1200 mm "KNAUF", suspendidos de la losa o elemento soporte con piezas de cuelgue rápido Twist "KNAUF", y varillas; PLACAS: láminas de escayola con los bordes cuadrados, acabado rugoso, modelo Raffaello R "KNAUF", de 600x600 mm y 15 mm de espesor. Incluso perfiles angulares EASY L HP Anticorrosión - 20/20/3050 mm "KNAUF", fijaciones para el anclaje de los perfiles y accesorios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</si>
  <si>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</si>
  <si>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</si>
  <si>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</si>
  <si>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</si>
  <si>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</si>
  <si>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</si>
  <si>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</si>
  <si>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mt12pfk050v</t>
  </si>
  <si>
    <t xml:space="preserve">m</t>
  </si>
  <si>
    <t xml:space="preserve">Perfil angular EASY L HP Anticorrosión - 20/20/3050 mm "KNAUF", color blanco, de acero galvanizado.</t>
  </si>
  <si>
    <t xml:space="preserve">mt12pek030</t>
  </si>
  <si>
    <t xml:space="preserve">Ud</t>
  </si>
  <si>
    <t xml:space="preserve">Varilla de cuelgue "KNAUF" de 100 cm.</t>
  </si>
  <si>
    <t xml:space="preserve">mt12pek060d</t>
  </si>
  <si>
    <t xml:space="preserve">Ud</t>
  </si>
  <si>
    <t xml:space="preserve">Pieza de cuelgue rápido Twist "KNAUF", para cielos rasos suspendidos.</t>
  </si>
  <si>
    <t xml:space="preserve">mt12pfk060ca</t>
  </si>
  <si>
    <t xml:space="preserve">m</t>
  </si>
  <si>
    <t xml:space="preserve">Perfil primario EASY T - 24/38/3700 mm "KNAUF", color blanco, de acero galvanizado.</t>
  </si>
  <si>
    <t xml:space="preserve">mt12pfk060ga</t>
  </si>
  <si>
    <t xml:space="preserve">m</t>
  </si>
  <si>
    <t xml:space="preserve">Perfil secundario EASY T - 24/32/600 mm "KNAUF", color blanco, de acero galvanizado.</t>
  </si>
  <si>
    <t xml:space="preserve">mt12pfk060ha</t>
  </si>
  <si>
    <t xml:space="preserve">m</t>
  </si>
  <si>
    <t xml:space="preserve">Perfil secundario EASY T - 24/32/1200 mm "KNAUF", color blanco, de acero galvanizado.</t>
  </si>
  <si>
    <t xml:space="preserve">mt12ppk100aa</t>
  </si>
  <si>
    <t xml:space="preserve">m²</t>
  </si>
  <si>
    <t xml:space="preserve">Lámina de escayola con los bordes cuadrados, acabado rugoso, modelo Raffaello R "KNAUF", de 600x600 mm 15 mm de espesor, para colocar sobre perfilería vista con suela de 24 mm de anchura, en cielos rasos suspendidos.</t>
  </si>
  <si>
    <t xml:space="preserve">Subtotal materiales:</t>
  </si>
  <si>
    <t xml:space="preserve">Mano de obra</t>
  </si>
  <si>
    <t xml:space="preserve">mo035</t>
  </si>
  <si>
    <t xml:space="preserve">h</t>
  </si>
  <si>
    <t xml:space="preserve">Enlucidor escayolista.</t>
  </si>
  <si>
    <t xml:space="preserve">mo073</t>
  </si>
  <si>
    <t xml:space="preserve">h</t>
  </si>
  <si>
    <t xml:space="preserve">Principiante de escayolista.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</si>
  <si>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</si>
  <si>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</si>
  <si>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</si>
  <si>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</si>
  <si>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$ 8,19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</si>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</sst>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27" customWidth="1"/>
    <col min="3" max="3" width="1.02" customWidth="1"/>
    <col min="4" max="4" width="6.63" customWidth="1"/>
    <col min="5" max="5" width="74.63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0.4</v>
      </c>
      <c r="G10" s="12">
        <v>7</v>
      </c>
      <c r="H10" s="12">
        <f ca="1">ROUND(INDIRECT(ADDRESS(ROW()+(0), COLUMN()+(-2), 1))*INDIRECT(ADDRESS(ROW()+(0), COLUMN()+(-1), 1)), 2)</f>
        <v>2.8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0.55</v>
      </c>
      <c r="H11" s="12">
        <f ca="1">ROUND(INDIRECT(ADDRESS(ROW()+(0), COLUMN()+(-2), 1))*INDIRECT(ADDRESS(ROW()+(0), COLUMN()+(-1), 1)), 2)</f>
        <v>0.55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</v>
      </c>
      <c r="G12" s="12">
        <v>1.42</v>
      </c>
      <c r="H12" s="12">
        <f ca="1">ROUND(INDIRECT(ADDRESS(ROW()+(0), COLUMN()+(-2), 1))*INDIRECT(ADDRESS(ROW()+(0), COLUMN()+(-1), 1)), 2)</f>
        <v>1.42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0.84</v>
      </c>
      <c r="G13" s="12">
        <v>2.8</v>
      </c>
      <c r="H13" s="12">
        <f ca="1">ROUND(INDIRECT(ADDRESS(ROW()+(0), COLUMN()+(-2), 1))*INDIRECT(ADDRESS(ROW()+(0), COLUMN()+(-1), 1)), 2)</f>
        <v>2.35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1.67</v>
      </c>
      <c r="G14" s="12">
        <v>2.8</v>
      </c>
      <c r="H14" s="12">
        <f ca="1">ROUND(INDIRECT(ADDRESS(ROW()+(0), COLUMN()+(-2), 1))*INDIRECT(ADDRESS(ROW()+(0), COLUMN()+(-1), 1)), 2)</f>
        <v>4.68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0.84</v>
      </c>
      <c r="G15" s="12">
        <v>2.8</v>
      </c>
      <c r="H15" s="12">
        <f ca="1">ROUND(INDIRECT(ADDRESS(ROW()+(0), COLUMN()+(-2), 1))*INDIRECT(ADDRESS(ROW()+(0), COLUMN()+(-1), 1)), 2)</f>
        <v>2.35</v>
      </c>
    </row>
    <row r="16" spans="1:8" ht="34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1.02</v>
      </c>
      <c r="G16" s="14">
        <v>10.9</v>
      </c>
      <c r="H16" s="14">
        <f ca="1">ROUND(INDIRECT(ADDRESS(ROW()+(0), COLUMN()+(-2), 1))*INDIRECT(ADDRESS(ROW()+(0), COLUMN()+(-1), 1)), 2)</f>
        <v>11.12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25.27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1">
        <v>0.234</v>
      </c>
      <c r="G19" s="12">
        <v>17.84</v>
      </c>
      <c r="H19" s="12">
        <f ca="1">ROUND(INDIRECT(ADDRESS(ROW()+(0), COLUMN()+(-2), 1))*INDIRECT(ADDRESS(ROW()+(0), COLUMN()+(-1), 1)), 2)</f>
        <v>4.17</v>
      </c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3">
        <v>0.234</v>
      </c>
      <c r="G20" s="14">
        <v>11.44</v>
      </c>
      <c r="H20" s="14">
        <f ca="1">ROUND(INDIRECT(ADDRESS(ROW()+(0), COLUMN()+(-2), 1))*INDIRECT(ADDRESS(ROW()+(0), COLUMN()+(-1), 1)), 2)</f>
        <v>2.68</v>
      </c>
    </row>
    <row r="21" spans="1:8" ht="13.50" thickBot="1" customHeight="1">
      <c r="A21" s="15"/>
      <c r="B21" s="15"/>
      <c r="C21" s="15"/>
      <c r="D21" s="15"/>
      <c r="E21" s="15"/>
      <c r="F21" s="9" t="s">
        <v>41</v>
      </c>
      <c r="G21" s="9"/>
      <c r="H21" s="17">
        <f ca="1">ROUND(SUM(INDIRECT(ADDRESS(ROW()+(-1), COLUMN()+(0), 1)),INDIRECT(ADDRESS(ROW()+(-2), COLUMN()+(0), 1))), 2)</f>
        <v>6.85</v>
      </c>
    </row>
    <row r="22" spans="1:8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5"/>
      <c r="H22" s="15"/>
    </row>
    <row r="23" spans="1:8" ht="13.50" thickBot="1" customHeight="1">
      <c r="A23" s="19"/>
      <c r="B23" s="19"/>
      <c r="C23" s="20" t="s">
        <v>43</v>
      </c>
      <c r="D23" s="20"/>
      <c r="E23" s="19" t="s">
        <v>44</v>
      </c>
      <c r="F23" s="13">
        <v>2</v>
      </c>
      <c r="G23" s="14">
        <f ca="1">ROUND(SUM(INDIRECT(ADDRESS(ROW()+(-2), COLUMN()+(1), 1)),INDIRECT(ADDRESS(ROW()+(-6), COLUMN()+(1), 1))), 2)</f>
        <v>32.12</v>
      </c>
      <c r="H23" s="14">
        <f ca="1">ROUND(INDIRECT(ADDRESS(ROW()+(0), COLUMN()+(-2), 1))*INDIRECT(ADDRESS(ROW()+(0), COLUMN()+(-1), 1))/100, 2)</f>
        <v>0.64</v>
      </c>
    </row>
    <row r="24" spans="1:8" ht="13.50" thickBot="1" customHeight="1">
      <c r="A24" s="21" t="s">
        <v>45</v>
      </c>
      <c r="B24" s="21"/>
      <c r="C24" s="22"/>
      <c r="D24" s="22"/>
      <c r="E24" s="23"/>
      <c r="F24" s="24" t="s">
        <v>46</v>
      </c>
      <c r="G24" s="25"/>
      <c r="H24" s="26">
        <f ca="1">ROUND(SUM(INDIRECT(ADDRESS(ROW()+(-1), COLUMN()+(0), 1)),INDIRECT(ADDRESS(ROW()+(-3), COLUMN()+(0), 1)),INDIRECT(ADDRESS(ROW()+(-7), COLUMN()+(0), 1))), 2)</f>
        <v>32.76</v>
      </c>
    </row>
  </sheetData>
  <mergeCells count="4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E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