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<sst xmlns="http://schemas.openxmlformats.org/spreadsheetml/2006/main" count="44" uniqueCount="44">
  <si>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</si>
  <si>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RSG110</t>
  </si>
  <si>
    <t xml:space="preserve">m²</t>
  </si>
  <si>
    <t xml:space="preserve">Solado de baldosas cerámicas "TAU CERÁMICA", colocadas en seco.</t>
  </si>
  <si>
    <r>
      <rPr>
        <sz val="8.25"/>
        <color rgb="FF000000"/>
        <rFont val="Arial"/>
        <family val="2"/>
      </rPr>
      <t xml:space="preserve">Solado mediante el sistema de colocación en seco Dry System "TAU CERÁMICA", de </t>
    </r>
    <r>
      <rPr>
        <b/>
        <sz val="8.25"/>
        <color rgb="FF000000"/>
        <rFont val="Arial"/>
        <family val="2"/>
      </rPr>
      <t xml:space="preserve">paneles de 600x600 mm y 14 mm de espesor, formados por un soporte base machihembrado de material polimérico, adherido a la parte inferior de una baldosa cerámica de gres porcelánico, estilo mármol "TAU CERÁMICA", de 596x596 mm y 12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colocados en seco sobre una lámina antideslizante de EPDM Dry Systal, </t>
    </r>
    <r>
      <rPr>
        <b/>
        <sz val="8.25"/>
        <color rgb="FF000000"/>
        <rFont val="Arial"/>
        <family val="2"/>
      </rPr>
      <t xml:space="preserve">con sistema de calefacción por folio radiante, CIVIS'TERMIA</t>
    </r>
    <r>
      <rPr>
        <sz val="8.25"/>
        <color rgb="FF000000"/>
        <rFont val="Arial"/>
        <family val="2"/>
      </rPr>
      <t xml:space="preserve"> y rejuntados con una mezcla de resinas sintéticas y agregados, de alta flexibilidad, Resi-cer.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</si>
  <si>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</si>
  <si>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</si>
  <si>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</si>
  <si>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</si>
  <si>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</si>
  <si>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</si>
  <si>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</si>
  <si>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mt12pct025a</t>
  </si>
  <si>
    <t xml:space="preserve">m²</t>
  </si>
  <si>
    <t xml:space="preserve">Panel para el sistema de colocación en seco Dry System "TAU CERÁMICA" de 600x600 mm y 14 mm de espesor, formado por un soporte base machihembrado de material polimérico, adherido a la parte inferior de una baldosa cerámica de gres porcelánico, estilo mármol "TAU CERÁMICA", de 596x596 mm y 12 mm de espesor; clasificación 2/2/A/2.</t>
  </si>
  <si>
    <t xml:space="preserve">mt12pct100</t>
  </si>
  <si>
    <t xml:space="preserve">Ud</t>
  </si>
  <si>
    <t xml:space="preserve">Repercusión, por m², de instalación, bajo piso, del sistema de calefacción CIVIS'TERMIA, para pisos de colocación en seco Dry System "TAU CERÁMICA", formado por panel para aislamiento térmico y acústico de poliestireno extruido de 2 cm de espesor, folios calefactores Cecatau, capa separadora de polietileno de 0,4 mm de espesor, elementos de regulación y control y piezas especiales.</t>
  </si>
  <si>
    <t xml:space="preserve">mt09mtc025</t>
  </si>
  <si>
    <t xml:space="preserve">kg</t>
  </si>
  <si>
    <t xml:space="preserve">Mortero de alta flexibilidad a base de resinas sintéticas, Resi-cer "TAU CERÁMICA", con alta resistencia a agentes químicos, para el rejuntado de baldosas cerámicas.</t>
  </si>
  <si>
    <t xml:space="preserve">mt12pct050</t>
  </si>
  <si>
    <t xml:space="preserve">Ud</t>
  </si>
  <si>
    <t xml:space="preserve">Lámina antideslizante de EPDM, Dry Systal "TAU CERÁMICA", de 3 mm de espesor, para el sistema Dry System, de colocación en seco de baldosas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</si>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</sst>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7.65" customWidth="1"/>
    <col min="3" max="3" width="2.55" customWidth="1"/>
    <col min="4" max="4" width="20.23" customWidth="1"/>
    <col min="5" max="5" width="27.03" customWidth="1"/>
    <col min="6" max="6" width="8.84" customWidth="1"/>
    <col min="7" max="7" width="5.10" customWidth="1"/>
    <col min="8" max="8" width="9.01" customWidth="1"/>
    <col min="9" max="9" width="4.93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91.320000</v>
      </c>
      <c r="J9" s="15"/>
      <c r="K9" s="15">
        <f ca="1">ROUND(INDIRECT(ADDRESS(ROW()+(0), COLUMN()+(-4), 1))*INDIRECT(ADDRESS(ROW()+(0), COLUMN()+(-2), 1)), 2)</f>
        <v>95.890000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88.370000</v>
      </c>
      <c r="J10" s="15"/>
      <c r="K10" s="15">
        <f ca="1">ROUND(INDIRECT(ADDRESS(ROW()+(0), COLUMN()+(-4), 1))*INDIRECT(ADDRESS(ROW()+(0), COLUMN()+(-2), 1)), 2)</f>
        <v>88.370000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0.500000</v>
      </c>
      <c r="H11" s="14"/>
      <c r="I11" s="15">
        <v>0.990000</v>
      </c>
      <c r="J11" s="15"/>
      <c r="K11" s="15">
        <f ca="1">ROUND(INDIRECT(ADDRESS(ROW()+(0), COLUMN()+(-4), 1))*INDIRECT(ADDRESS(ROW()+(0), COLUMN()+(-2), 1)), 2)</f>
        <v>0.500000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1.050000</v>
      </c>
      <c r="H12" s="16"/>
      <c r="I12" s="17">
        <v>7.070000</v>
      </c>
      <c r="J12" s="17"/>
      <c r="K12" s="17">
        <f ca="1">ROUND(INDIRECT(ADDRESS(ROW()+(0), COLUMN()+(-4), 1))*INDIRECT(ADDRESS(ROW()+(0), COLUMN()+(-2), 1)), 2)</f>
        <v>7.420000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192.180000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0.316000</v>
      </c>
      <c r="H15" s="14"/>
      <c r="I15" s="15">
        <v>8.130000</v>
      </c>
      <c r="J15" s="15"/>
      <c r="K15" s="15">
        <f ca="1">ROUND(INDIRECT(ADDRESS(ROW()+(0), COLUMN()+(-4), 1))*INDIRECT(ADDRESS(ROW()+(0), COLUMN()+(-2), 1)), 2)</f>
        <v>2.570000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0.158000</v>
      </c>
      <c r="H16" s="14"/>
      <c r="I16" s="15">
        <v>5.140000</v>
      </c>
      <c r="J16" s="15"/>
      <c r="K16" s="15">
        <f ca="1">ROUND(INDIRECT(ADDRESS(ROW()+(0), COLUMN()+(-4), 1))*INDIRECT(ADDRESS(ROW()+(0), COLUMN()+(-2), 1)), 2)</f>
        <v>0.810000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4">
        <v>0.158000</v>
      </c>
      <c r="H17" s="14"/>
      <c r="I17" s="15">
        <v>8.410000</v>
      </c>
      <c r="J17" s="15"/>
      <c r="K17" s="15">
        <f ca="1">ROUND(INDIRECT(ADDRESS(ROW()+(0), COLUMN()+(-4), 1))*INDIRECT(ADDRESS(ROW()+(0), COLUMN()+(-2), 1)), 2)</f>
        <v>1.330000</v>
      </c>
    </row>
    <row r="18" spans="1:11" ht="13.50" thickBot="1" customHeight="1">
      <c r="A18" s="1" t="s">
        <v>35</v>
      </c>
      <c r="B18" s="13" t="s">
        <v>36</v>
      </c>
      <c r="C18" s="1" t="s">
        <v>37</v>
      </c>
      <c r="D18" s="1"/>
      <c r="E18" s="1"/>
      <c r="F18" s="1"/>
      <c r="G18" s="16">
        <v>0.158000</v>
      </c>
      <c r="H18" s="16"/>
      <c r="I18" s="17">
        <v>5.130000</v>
      </c>
      <c r="J18" s="17"/>
      <c r="K18" s="17">
        <f ca="1">ROUND(INDIRECT(ADDRESS(ROW()+(0), COLUMN()+(-4), 1))*INDIRECT(ADDRESS(ROW()+(0), COLUMN()+(-2), 1)), 2)</f>
        <v>0.810000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12"/>
      <c r="K19" s="20">
        <f ca="1">ROUND(SUM(INDIRECT(ADDRESS(ROW()+(-1), COLUMN()+(0), 1)),INDIRECT(ADDRESS(ROW()+(-2), COLUMN()+(0), 1)),INDIRECT(ADDRESS(ROW()+(-3), COLUMN()+(0), 1)),INDIRECT(ADDRESS(ROW()+(-4), COLUMN()+(0), 1))), 2)</f>
        <v>5.520000</v>
      </c>
    </row>
    <row r="20" spans="1:11" ht="13.50" thickBot="1" customHeight="1">
      <c r="A20" s="18">
        <v>3.000000</v>
      </c>
      <c r="B20" s="18"/>
      <c r="C20" s="21" t="s">
        <v>39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40</v>
      </c>
      <c r="C21" s="22" t="s">
        <v>41</v>
      </c>
      <c r="D21" s="22"/>
      <c r="E21" s="22"/>
      <c r="F21" s="22"/>
      <c r="G21" s="16">
        <v>2.000000</v>
      </c>
      <c r="H21" s="16"/>
      <c r="I21" s="17">
        <f ca="1">ROUND(SUM(INDIRECT(ADDRESS(ROW()+(-2), COLUMN()+(2), 1)),INDIRECT(ADDRESS(ROW()+(-8), COLUMN()+(2), 1))), 2)</f>
        <v>197.700000</v>
      </c>
      <c r="J21" s="17"/>
      <c r="K21" s="17">
        <f ca="1">ROUND(INDIRECT(ADDRESS(ROW()+(0), COLUMN()+(-4), 1))*INDIRECT(ADDRESS(ROW()+(0), COLUMN()+(-2), 1))/100, 2)</f>
        <v>3.950000</v>
      </c>
    </row>
    <row r="22" spans="1:11" ht="13.50" thickBot="1" customHeight="1">
      <c r="A22" s="6" t="s">
        <v>42</v>
      </c>
      <c r="B22" s="7"/>
      <c r="C22" s="8"/>
      <c r="D22" s="8"/>
      <c r="E22" s="8"/>
      <c r="F22" s="8"/>
      <c r="G22" s="24" t="s">
        <v>43</v>
      </c>
      <c r="H22" s="24"/>
      <c r="I22" s="25"/>
      <c r="J22" s="25"/>
      <c r="K22" s="26">
        <f ca="1">ROUND(SUM(INDIRECT(ADDRESS(ROW()+(-1), COLUMN()+(0), 1)),INDIRECT(ADDRESS(ROW()+(-3), COLUMN()+(0), 1)),INDIRECT(ADDRESS(ROW()+(-9), COLUMN()+(0), 1))), 2)</f>
        <v>201.650000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