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<sst xmlns="http://schemas.openxmlformats.org/spreadsheetml/2006/main" count="44" uniqueCount="44">
  <si>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</si>
  <si>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REP030</t>
  </si>
  <si>
    <t xml:space="preserve">Ud</t>
  </si>
  <si>
    <t xml:space="preserve">Revestimiento de peldaño de piedra natural.</t>
  </si>
  <si>
    <r>
      <rPr>
        <sz val="8.25"/>
        <color rgb="FF000000"/>
        <rFont val="Arial"/>
        <family val="2"/>
      </rPr>
      <t xml:space="preserve">Revestimiento de peldaño con forma recta, en escalera de 100 cm de ancho, mediante forrado formado por huella de mármol Crema Levante, acabado pulido y contrahuella de mármol Crema Levante, acabado pulido, con zanquín de mármol Crema Levante de dos piezas de 37x7x2 cm, recibido con mortero de cemento M-5.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</si>
  <si>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</si>
  <si>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</si>
  <si>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</si>
  <si>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</si>
  <si>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</si>
  <si>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</si>
  <si>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</si>
  <si>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mt18pmn110ka</t>
  </si>
  <si>
    <t xml:space="preserve">Ud</t>
  </si>
  <si>
    <t xml:space="preserve">Huella para peldaño recto de mármol, procedente de España, Crema Levante, longitud hasta 100 cm y 3 cm de espesor, cara y cantos pulidos, densidad 2720 kg/m³, resistencia a compresión 131,6 MPa, resistencia a flexión 11,4 MPa, absorción de agua por capilaridad menor de 5 kg/m² min½, coeficiente de absorción de agua &lt;= 0,4%, Euroclase A1 de reacción al fuego, resistencia a la abrasión 2,76 mm, resistencia al deslizamiento en condiciones secas (índice SRV) 53, resistencia al deslizamiento en condiciones húmedas (índice SRV) 14.</t>
  </si>
  <si>
    <t xml:space="preserve">mt18pmn111ka</t>
  </si>
  <si>
    <t xml:space="preserve">Ud</t>
  </si>
  <si>
    <t xml:space="preserve">Contrahuella para peldaño de mármol, procedente de España, Crema Levante, hasta 100 cm de largo por 16 cm de ancho y 2 cm de espesor, pulida, densidad 2690 kg/m³, resistencia a compresión 131,6 MPa, resistencia a flexión 11,4 MPa, absorción de agua por capilaridad menor de 5 kg/m² min½, coeficiente de absorción de agua &lt;= 0,4%, Euroclase A1 de reacción al fuego, resistencia a la abrasión 2,76 mm, resistencia al deslizamiento en condiciones secas (índice SRV) 53, resistencia al deslizamiento en condiciones húmedas (índice SRV) 14.</t>
  </si>
  <si>
    <t xml:space="preserve">mt18zmn110u</t>
  </si>
  <si>
    <t xml:space="preserve">Ud</t>
  </si>
  <si>
    <t xml:space="preserve">Zanquín de mármol, procedente de España, Crema Levante, de dos piezas, 37x7x2 cm, cara y cantos pulidos, densidad 2690 kg/m³, resistencia a compresión 131,6 MPa, resistencia a flexión 11,4 MPa, absorción de agua por capilaridad menor de 5 kg/m² min½, coeficiente de absorción de agua &lt;= 0,4%, Euroclase A1 de reacción al fuego, resistencia a la abrasión 2,76 mm, resistencia al deslizamiento en condiciones secas (índice SRV) 53, resistencia al deslizamiento en condiciones húmedas (índice SRV) 14.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</si>
  <si>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</si>
  <si>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</si>
  <si>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</si>
  <si>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mt09mcr060c</t>
  </si>
  <si>
    <t xml:space="preserve">kg</t>
  </si>
  <si>
    <t xml:space="preserve">Mortero de juntas cementoso, CG1, para junta mínima entre 1,5 y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</si>
  <si>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</si>
  <si>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</si>
  <si>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</si>
  <si>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</si>
  <si>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</si>
  <si>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</si>
  <si>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</si>
  <si>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Principiante de colocador de pisos.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</si>
  <si>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</si>
  <si>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</si>
  <si>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</si>
  <si>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</si>
  <si>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</si>
  <si>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</si>
  <si>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</si>
  <si>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$ 7,27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</si>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</sst>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12" customWidth="1"/>
    <col min="3" max="3" width="7.31" customWidth="1"/>
    <col min="4" max="4" width="74.29" customWidth="1"/>
    <col min="5" max="5" width="13.60" customWidth="1"/>
    <col min="6" max="6" width="10.37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76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18.67</v>
      </c>
      <c r="G10" s="12">
        <f ca="1">ROUND(INDIRECT(ADDRESS(ROW()+(0), COLUMN()+(-2), 1))*INDIRECT(ADDRESS(ROW()+(0), COLUMN()+(-1), 1)), 2)</f>
        <v>18.67</v>
      </c>
    </row>
    <row r="11" spans="1:7" ht="76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14.01</v>
      </c>
      <c r="G11" s="12">
        <f ca="1">ROUND(INDIRECT(ADDRESS(ROW()+(0), COLUMN()+(-2), 1))*INDIRECT(ADDRESS(ROW()+(0), COLUMN()+(-1), 1)), 2)</f>
        <v>14.01</v>
      </c>
    </row>
    <row r="12" spans="1:7" ht="66.00" thickBot="1" customHeight="1">
      <c r="A12" s="1" t="s">
        <v>18</v>
      </c>
      <c r="B12" s="1"/>
      <c r="C12" s="10" t="s">
        <v>19</v>
      </c>
      <c r="D12" s="1" t="s">
        <v>20</v>
      </c>
      <c r="E12" s="11">
        <v>1</v>
      </c>
      <c r="F12" s="12">
        <v>4.09</v>
      </c>
      <c r="G12" s="12">
        <f ca="1">ROUND(INDIRECT(ADDRESS(ROW()+(0), COLUMN()+(-2), 1))*INDIRECT(ADDRESS(ROW()+(0), COLUMN()+(-1), 1)), 2)</f>
        <v>4.09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1">
        <v>0.02</v>
      </c>
      <c r="F13" s="12">
        <v>140.33</v>
      </c>
      <c r="G13" s="12">
        <f ca="1">ROUND(INDIRECT(ADDRESS(ROW()+(0), COLUMN()+(-2), 1))*INDIRECT(ADDRESS(ROW()+(0), COLUMN()+(-1), 1)), 2)</f>
        <v>2.81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3">
        <v>0.15</v>
      </c>
      <c r="F14" s="14">
        <v>0.85</v>
      </c>
      <c r="G14" s="14">
        <f ca="1">ROUND(INDIRECT(ADDRESS(ROW()+(0), COLUMN()+(-2), 1))*INDIRECT(ADDRESS(ROW()+(0), COLUMN()+(-1), 1)), 2)</f>
        <v>0.13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39.71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0.622</v>
      </c>
      <c r="F17" s="12">
        <v>17.84</v>
      </c>
      <c r="G17" s="12">
        <f ca="1">ROUND(INDIRECT(ADDRESS(ROW()+(0), COLUMN()+(-2), 1))*INDIRECT(ADDRESS(ROW()+(0), COLUMN()+(-1), 1)), 2)</f>
        <v>11.1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1">
        <v>0.622</v>
      </c>
      <c r="F18" s="12">
        <v>11.44</v>
      </c>
      <c r="G18" s="12">
        <f ca="1">ROUND(INDIRECT(ADDRESS(ROW()+(0), COLUMN()+(-2), 1))*INDIRECT(ADDRESS(ROW()+(0), COLUMN()+(-1), 1)), 2)</f>
        <v>7.12</v>
      </c>
    </row>
    <row r="19" spans="1:7" ht="13.50" thickBot="1" customHeight="1">
      <c r="A19" s="1" t="s">
        <v>35</v>
      </c>
      <c r="B19" s="1"/>
      <c r="C19" s="10" t="s">
        <v>36</v>
      </c>
      <c r="D19" s="1" t="s">
        <v>37</v>
      </c>
      <c r="E19" s="13">
        <v>0.622</v>
      </c>
      <c r="F19" s="14">
        <v>11.01</v>
      </c>
      <c r="G19" s="14">
        <f ca="1">ROUND(INDIRECT(ADDRESS(ROW()+(0), COLUMN()+(-2), 1))*INDIRECT(ADDRESS(ROW()+(0), COLUMN()+(-1), 1)), 2)</f>
        <v>6.85</v>
      </c>
    </row>
    <row r="20" spans="1:7" ht="13.50" thickBot="1" customHeight="1">
      <c r="A20" s="15"/>
      <c r="B20" s="15"/>
      <c r="C20" s="15"/>
      <c r="D20" s="15"/>
      <c r="E20" s="9" t="s">
        <v>38</v>
      </c>
      <c r="F20" s="9"/>
      <c r="G20" s="17">
        <f ca="1">ROUND(SUM(INDIRECT(ADDRESS(ROW()+(-1), COLUMN()+(0), 1)),INDIRECT(ADDRESS(ROW()+(-2), COLUMN()+(0), 1)),INDIRECT(ADDRESS(ROW()+(-3), COLUMN()+(0), 1))), 2)</f>
        <v>25.07</v>
      </c>
    </row>
    <row r="21" spans="1:7" ht="13.50" thickBot="1" customHeight="1">
      <c r="A21" s="15">
        <v>3</v>
      </c>
      <c r="B21" s="15"/>
      <c r="C21" s="15"/>
      <c r="D21" s="18" t="s">
        <v>39</v>
      </c>
      <c r="E21" s="18"/>
      <c r="F21" s="15"/>
      <c r="G21" s="15"/>
    </row>
    <row r="22" spans="1:7" ht="13.50" thickBot="1" customHeight="1">
      <c r="A22" s="19"/>
      <c r="B22" s="19"/>
      <c r="C22" s="20" t="s">
        <v>40</v>
      </c>
      <c r="D22" s="19" t="s">
        <v>41</v>
      </c>
      <c r="E22" s="13">
        <v>2</v>
      </c>
      <c r="F22" s="14">
        <f ca="1">ROUND(SUM(INDIRECT(ADDRESS(ROW()+(-2), COLUMN()+(1), 1)),INDIRECT(ADDRESS(ROW()+(-7), COLUMN()+(1), 1))), 2)</f>
        <v>64.78</v>
      </c>
      <c r="G22" s="14">
        <f ca="1">ROUND(INDIRECT(ADDRESS(ROW()+(0), COLUMN()+(-2), 1))*INDIRECT(ADDRESS(ROW()+(0), COLUMN()+(-1), 1))/100, 2)</f>
        <v>1.3</v>
      </c>
    </row>
    <row r="23" spans="1:7" ht="13.50" thickBot="1" customHeight="1">
      <c r="A23" s="21" t="s">
        <v>42</v>
      </c>
      <c r="B23" s="21"/>
      <c r="C23" s="22"/>
      <c r="D23" s="23"/>
      <c r="E23" s="24" t="s">
        <v>43</v>
      </c>
      <c r="F23" s="25"/>
      <c r="G23" s="26">
        <f ca="1">ROUND(SUM(INDIRECT(ADDRESS(ROW()+(-1), COLUMN()+(0), 1)),INDIRECT(ADDRESS(ROW()+(-3), COLUMN()+(0), 1)),INDIRECT(ADDRESS(ROW()+(-8), COLUMN()+(0), 1))), 2)</f>
        <v>66.08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A20:B20"/>
    <mergeCell ref="E20:F20"/>
    <mergeCell ref="A21:B21"/>
    <mergeCell ref="D21:E21"/>
    <mergeCell ref="A22:B22"/>
    <mergeCell ref="A23:D23"/>
    <mergeCell ref="E23:F23"/>
  </mergeCells>
  <pageMargins left="0.147638" right="0.147638" top="0.206693" bottom="0.206693" header="0.0" footer="0.0"/>
  <pageSetup paperSize="9" orientation="portrait"/>
  <rowBreaks count="0" manualBreakCount="0">
    </rowBreaks>
</worksheet>
</file>