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<sst xmlns="http://schemas.openxmlformats.org/spreadsheetml/2006/main" count="29" uniqueCount="29">
  <si>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</si>
  <si>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QUC011</t>
  </si>
  <si>
    <t xml:space="preserve">m</t>
  </si>
  <si>
    <t xml:space="preserve">Punto singular para cubierta inclinada de fibrocemento sin amianto.</t>
  </si>
  <si>
    <r>
      <rPr>
        <sz val="8.25"/>
        <color rgb="FF000000"/>
        <rFont val="Arial"/>
        <family val="2"/>
      </rPr>
      <t xml:space="preserve">Limatesa para cubierta inclinada con una pendiente mayor del 10%, con piezas de caballete liso con ángulo de 126°, de 300 mm de anchura de ala y 1200 mm de longitud, color arcilla, para cubierta de fibrocemento sin amianto, con accesorios de fijación, colocadas sobre las placas, con un solape mínimo de 10 cm. Incluso accesorios de fijación de las piezas a las placas.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</si>
  <si>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</si>
  <si>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</si>
  <si>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</si>
  <si>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</si>
  <si>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</si>
  <si>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</si>
  <si>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</si>
  <si>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mt13eur020q</t>
  </si>
  <si>
    <t xml:space="preserve">Ud</t>
  </si>
  <si>
    <t xml:space="preserve">Caballete liso con ángulo de 126°, de 300 mm de anchura de ala y 1200 mm de longitud, color arcilla, para cubierta de fibrocemento sin amianto, con accesorios de fijación.</t>
  </si>
  <si>
    <t xml:space="preserve">Subtotal materiales:</t>
  </si>
  <si>
    <t xml:space="preserve">Mano de obra</t>
  </si>
  <si>
    <t xml:space="preserve">mo051</t>
  </si>
  <si>
    <t xml:space="preserve">h</t>
  </si>
  <si>
    <t xml:space="preserve">Montador de fachadas y techos de paneles metálicos.</t>
  </si>
  <si>
    <t xml:space="preserve">mo098</t>
  </si>
  <si>
    <t xml:space="preserve">h</t>
  </si>
  <si>
    <t xml:space="preserve">Principiante de montador de fachadas y techos de paneles metálicos.</t>
  </si>
  <si>
    <t xml:space="preserve">Subtotal mano de obra:</t>
  </si>
  <si>
    <t xml:space="preserve">Herramientas</t>
  </si>
  <si>
    <t xml:space="preserve">%</t>
  </si>
  <si>
    <t xml:space="preserve">Herramientas</t>
  </si>
  <si>
    <t xml:space="preserve">Coste de mantenimiento decenal: $ 12,59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</si>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</sst>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74" customWidth="1"/>
    <col min="3" max="3" width="1.87" customWidth="1"/>
    <col min="4" max="4" width="5.78" customWidth="1"/>
    <col min="5" max="5" width="75.82"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0.909</v>
      </c>
      <c r="G10" s="14">
        <v>32.03</v>
      </c>
      <c r="H10" s="14">
        <f ca="1">ROUND(INDIRECT(ADDRESS(ROW()+(0), COLUMN()+(-2), 1))*INDIRECT(ADDRESS(ROW()+(0), COLUMN()+(-1), 1)), 2)</f>
        <v>29.12</v>
      </c>
    </row>
    <row r="11" spans="1:8" ht="13.50" thickBot="1" customHeight="1">
      <c r="A11" s="15"/>
      <c r="B11" s="15"/>
      <c r="C11" s="15"/>
      <c r="D11" s="15"/>
      <c r="E11" s="15"/>
      <c r="F11" s="9" t="s">
        <v>15</v>
      </c>
      <c r="G11" s="9"/>
      <c r="H11" s="17">
        <f ca="1">ROUND(SUM(INDIRECT(ADDRESS(ROW()+(-1), COLUMN()+(0), 1))), 2)</f>
        <v>29.12</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0.183</v>
      </c>
      <c r="G13" s="13">
        <v>19.14</v>
      </c>
      <c r="H13" s="13">
        <f ca="1">ROUND(INDIRECT(ADDRESS(ROW()+(0), COLUMN()+(-2), 1))*INDIRECT(ADDRESS(ROW()+(0), COLUMN()+(-1), 1)), 2)</f>
        <v>3.5</v>
      </c>
    </row>
    <row r="14" spans="1:8" ht="13.50" thickBot="1" customHeight="1">
      <c r="A14" s="1" t="s">
        <v>20</v>
      </c>
      <c r="B14" s="1"/>
      <c r="C14" s="10" t="s">
        <v>21</v>
      </c>
      <c r="D14" s="10"/>
      <c r="E14" s="1" t="s">
        <v>22</v>
      </c>
      <c r="F14" s="12">
        <v>0.061</v>
      </c>
      <c r="G14" s="14">
        <v>11.94</v>
      </c>
      <c r="H14" s="14">
        <f ca="1">ROUND(INDIRECT(ADDRESS(ROW()+(0), COLUMN()+(-2), 1))*INDIRECT(ADDRESS(ROW()+(0), COLUMN()+(-1), 1)), 2)</f>
        <v>0.73</v>
      </c>
    </row>
    <row r="15" spans="1:8" ht="13.50" thickBot="1" customHeight="1">
      <c r="A15" s="15"/>
      <c r="B15" s="15"/>
      <c r="C15" s="15"/>
      <c r="D15" s="15"/>
      <c r="E15" s="15"/>
      <c r="F15" s="9" t="s">
        <v>23</v>
      </c>
      <c r="G15" s="9"/>
      <c r="H15" s="17">
        <f ca="1">ROUND(SUM(INDIRECT(ADDRESS(ROW()+(-1), COLUMN()+(0), 1)),INDIRECT(ADDRESS(ROW()+(-2), COLUMN()+(0), 1))), 2)</f>
        <v>4.23</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33.35</v>
      </c>
      <c r="H17" s="14">
        <f ca="1">ROUND(INDIRECT(ADDRESS(ROW()+(0), COLUMN()+(-2), 1))*INDIRECT(ADDRESS(ROW()+(0), COLUMN()+(-1), 1))/100, 2)</f>
        <v>0.67</v>
      </c>
    </row>
    <row r="18" spans="1:8" ht="13.50" thickBot="1" customHeight="1">
      <c r="A18" s="21" t="s">
        <v>27</v>
      </c>
      <c r="B18" s="21"/>
      <c r="C18" s="22"/>
      <c r="D18" s="22"/>
      <c r="E18" s="23"/>
      <c r="F18" s="24" t="s">
        <v>28</v>
      </c>
      <c r="G18" s="25"/>
      <c r="H18" s="26">
        <f ca="1">ROUND(SUM(INDIRECT(ADDRESS(ROW()+(-1), COLUMN()+(0), 1)),INDIRECT(ADDRESS(ROW()+(-3), COLUMN()+(0), 1)),INDIRECT(ADDRESS(ROW()+(-7), COLUMN()+(0), 1))), 2)</f>
        <v>34.02</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