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<sst xmlns="http://schemas.openxmlformats.org/spreadsheetml/2006/main" count="41" uniqueCount="41">
  <si>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</si>
  <si>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QTF030</t>
  </si>
  <si>
    <t xml:space="preserve">m²</t>
  </si>
  <si>
    <t xml:space="preserve">Cubierta inclinada de placas.</t>
  </si>
  <si>
    <r>
      <rPr>
        <sz val="7.80"/>
        <color rgb="FF000000"/>
        <rFont val="Arial"/>
        <family val="2"/>
      </rPr>
      <t xml:space="preserve">Cubierta inclinada de </t>
    </r>
    <r>
      <rPr>
        <b/>
        <sz val="7.80"/>
        <color rgb="FF000000"/>
        <rFont val="Arial"/>
        <family val="2"/>
      </rPr>
      <t xml:space="preserve">placas translúcidas de policarbonato, de perfil gran onda</t>
    </r>
    <r>
      <rPr>
        <sz val="7.80"/>
        <color rgb="FF000000"/>
        <rFont val="Arial"/>
        <family val="2"/>
      </rPr>
      <t xml:space="preserve">, fijadas mecánicamente, con una pendiente mayor del 10%.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</si>
  <si>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</si>
  <si>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</si>
  <si>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</si>
  <si>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</si>
  <si>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</si>
  <si>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</si>
  <si>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</si>
  <si>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mt13lpo100cc</t>
  </si>
  <si>
    <t xml:space="preserve">m²</t>
  </si>
  <si>
    <t xml:space="preserve">Placa translúcida de policarbonato, de perfil gran onda, formada por resina termoplástica de policarbonato, de 1 mm de espesor, con una transmisión de luminosidad del 90%.</t>
  </si>
  <si>
    <t xml:space="preserve">mt13lpo040a</t>
  </si>
  <si>
    <t xml:space="preserve">m</t>
  </si>
  <si>
    <t xml:space="preserve">Pieza de cumbrera, color negro, para cubiertas de placas.</t>
  </si>
  <si>
    <t xml:space="preserve">mt13lpo020a</t>
  </si>
  <si>
    <t xml:space="preserve">m</t>
  </si>
  <si>
    <t xml:space="preserve">Pieza de remate perimetral para cubiertas de placas.</t>
  </si>
  <si>
    <t xml:space="preserve">mt13lpo070a</t>
  </si>
  <si>
    <t xml:space="preserve">Ud</t>
  </si>
  <si>
    <t xml:space="preserve">Aireador de 86x47 cm, para cubiertas de placas.</t>
  </si>
  <si>
    <t xml:space="preserve">mt13blw120</t>
  </si>
  <si>
    <t xml:space="preserve">Ud</t>
  </si>
  <si>
    <t xml:space="preserve">Tornillo autotaladrante para fijación de placas.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</si>
  <si>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</si>
  <si>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</si>
  <si>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</si>
  <si>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</si>
  <si>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Montador de fachadas y techos de paneles metálicos.</t>
  </si>
  <si>
    <t xml:space="preserve">mo098</t>
  </si>
  <si>
    <t xml:space="preserve">h</t>
  </si>
  <si>
    <t xml:space="preserve">Principiante de montador de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</si>
  <si>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</si>
  <si>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</si>
  <si>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</si>
  <si>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</si>
  <si>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$ 7,46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</si>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</sst>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95" customWidth="1"/>
    <col min="3" max="3" width="1.46" customWidth="1"/>
    <col min="4" max="4" width="6.56" customWidth="1"/>
    <col min="5" max="5" width="64.55" customWidth="1"/>
    <col min="6" max="6" width="13.26" customWidth="1"/>
    <col min="7" max="7" width="10.49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1.2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1.200000</v>
      </c>
      <c r="G9" s="15">
        <v>15.470000</v>
      </c>
      <c r="H9" s="15">
        <f ca="1">ROUND(INDIRECT(ADDRESS(ROW()+(0), COLUMN()+(-2), 1))*INDIRECT(ADDRESS(ROW()+(0), COLUMN()+(-1), 1)), 2)</f>
        <v>18.560000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0.100000</v>
      </c>
      <c r="G10" s="15">
        <v>9.230000</v>
      </c>
      <c r="H10" s="15">
        <f ca="1">ROUND(INDIRECT(ADDRESS(ROW()+(0), COLUMN()+(-2), 1))*INDIRECT(ADDRESS(ROW()+(0), COLUMN()+(-1), 1)), 2)</f>
        <v>0.920000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0.100000</v>
      </c>
      <c r="G11" s="15">
        <v>7.730000</v>
      </c>
      <c r="H11" s="15">
        <f ca="1">ROUND(INDIRECT(ADDRESS(ROW()+(0), COLUMN()+(-2), 1))*INDIRECT(ADDRESS(ROW()+(0), COLUMN()+(-1), 1)), 2)</f>
        <v>0.770000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0.020000</v>
      </c>
      <c r="G12" s="15">
        <v>119.370000</v>
      </c>
      <c r="H12" s="15">
        <f ca="1">ROUND(INDIRECT(ADDRESS(ROW()+(0), COLUMN()+(-2), 1))*INDIRECT(ADDRESS(ROW()+(0), COLUMN()+(-1), 1)), 2)</f>
        <v>2.390000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6">
        <v>2.000000</v>
      </c>
      <c r="G13" s="17">
        <v>0.660000</v>
      </c>
      <c r="H13" s="17">
        <f ca="1">ROUND(INDIRECT(ADDRESS(ROW()+(0), COLUMN()+(-2), 1))*INDIRECT(ADDRESS(ROW()+(0), COLUMN()+(-1), 1)), 2)</f>
        <v>1.320000</v>
      </c>
    </row>
    <row r="14" spans="1:8" ht="12.00" thickBot="1" customHeight="1">
      <c r="A14" s="18"/>
      <c r="B14" s="18"/>
      <c r="C14" s="18"/>
      <c r="D14" s="18"/>
      <c r="E14" s="18"/>
      <c r="F14" s="12" t="s">
        <v>27</v>
      </c>
      <c r="G14" s="12"/>
      <c r="H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23.960000</v>
      </c>
    </row>
    <row r="15" spans="1:8" ht="12.00" thickBot="1" customHeight="1">
      <c r="A15" s="18">
        <v>2.000000</v>
      </c>
      <c r="B15" s="18"/>
      <c r="C15" s="18"/>
      <c r="D15" s="18"/>
      <c r="E15" s="21" t="s">
        <v>28</v>
      </c>
      <c r="F15" s="21"/>
      <c r="G15" s="18"/>
      <c r="H15" s="18"/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4">
        <v>0.094000</v>
      </c>
      <c r="G16" s="15">
        <v>8.410000</v>
      </c>
      <c r="H16" s="15">
        <f ca="1">ROUND(INDIRECT(ADDRESS(ROW()+(0), COLUMN()+(-2), 1))*INDIRECT(ADDRESS(ROW()+(0), COLUMN()+(-1), 1)), 2)</f>
        <v>0.790000</v>
      </c>
    </row>
    <row r="17" spans="1:8" ht="12.00" thickBot="1" customHeight="1">
      <c r="A17" s="1" t="s">
        <v>32</v>
      </c>
      <c r="B17" s="1"/>
      <c r="C17" s="13" t="s">
        <v>33</v>
      </c>
      <c r="D17" s="13"/>
      <c r="E17" s="1" t="s">
        <v>34</v>
      </c>
      <c r="F17" s="16">
        <v>0.094000</v>
      </c>
      <c r="G17" s="17">
        <v>5.140000</v>
      </c>
      <c r="H17" s="17">
        <f ca="1">ROUND(INDIRECT(ADDRESS(ROW()+(0), COLUMN()+(-2), 1))*INDIRECT(ADDRESS(ROW()+(0), COLUMN()+(-1), 1)), 2)</f>
        <v>0.480000</v>
      </c>
    </row>
    <row r="18" spans="1:8" ht="12.00" thickBot="1" customHeight="1">
      <c r="A18" s="18"/>
      <c r="B18" s="18"/>
      <c r="C18" s="18"/>
      <c r="D18" s="18"/>
      <c r="E18" s="18"/>
      <c r="F18" s="12" t="s">
        <v>35</v>
      </c>
      <c r="G18" s="12"/>
      <c r="H18" s="20">
        <f ca="1">ROUND(SUM(INDIRECT(ADDRESS(ROW()+(-1), COLUMN()+(0), 1)),INDIRECT(ADDRESS(ROW()+(-2), COLUMN()+(0), 1))), 2)</f>
        <v>1.270000</v>
      </c>
    </row>
    <row r="19" spans="1:8" ht="12.00" thickBot="1" customHeight="1">
      <c r="A19" s="18">
        <v>3.000000</v>
      </c>
      <c r="B19" s="18"/>
      <c r="C19" s="18"/>
      <c r="D19" s="18"/>
      <c r="E19" s="21" t="s">
        <v>36</v>
      </c>
      <c r="F19" s="21"/>
      <c r="G19" s="18"/>
      <c r="H19" s="18"/>
    </row>
    <row r="20" spans="1:8" ht="12.00" thickBot="1" customHeight="1">
      <c r="A20" s="22"/>
      <c r="B20" s="22"/>
      <c r="C20" s="23" t="s">
        <v>37</v>
      </c>
      <c r="D20" s="23"/>
      <c r="E20" s="22" t="s">
        <v>38</v>
      </c>
      <c r="F20" s="16">
        <v>2.000000</v>
      </c>
      <c r="G20" s="17">
        <f ca="1">ROUND(SUM(INDIRECT(ADDRESS(ROW()+(-2), COLUMN()+(1), 1)),INDIRECT(ADDRESS(ROW()+(-6), COLUMN()+(1), 1))), 2)</f>
        <v>25.230000</v>
      </c>
      <c r="H20" s="17">
        <f ca="1">ROUND(INDIRECT(ADDRESS(ROW()+(0), COLUMN()+(-2), 1))*INDIRECT(ADDRESS(ROW()+(0), COLUMN()+(-1), 1))/100, 2)</f>
        <v>0.500000</v>
      </c>
    </row>
    <row r="21" spans="1:8" ht="12.00" thickBot="1" customHeight="1">
      <c r="A21" s="6" t="s">
        <v>39</v>
      </c>
      <c r="B21" s="6"/>
      <c r="C21" s="7"/>
      <c r="D21" s="7"/>
      <c r="E21" s="8"/>
      <c r="F21" s="24" t="s">
        <v>40</v>
      </c>
      <c r="G21" s="25"/>
      <c r="H21" s="26">
        <f ca="1">ROUND(SUM(INDIRECT(ADDRESS(ROW()+(-1), COLUMN()+(0), 1)),INDIRECT(ADDRESS(ROW()+(-3), COLUMN()+(0), 1)),INDIRECT(ADDRESS(ROW()+(-7), COLUMN()+(0), 1))), 2)</f>
        <v>25.730000</v>
      </c>
    </row>
  </sheetData>
  <mergeCells count="3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