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<sst xmlns="http://schemas.openxmlformats.org/spreadsheetml/2006/main" count="35" uniqueCount="35">
  <si>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</si>
  <si>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QAF011</t>
  </si>
  <si>
    <t xml:space="preserve">m</t>
  </si>
  <si>
    <t xml:space="preserve">Junta de dilatación en techo plano transitable, no ventilado. Impermeabilización con láminas de poliolefinas.</t>
  </si>
  <si>
    <r>
      <rPr>
        <sz val="8.25"/>
        <color rgb="FF000000"/>
        <rFont val="Arial"/>
        <family val="2"/>
      </rPr>
      <t xml:space="preserve">Junta de dilatación en techo plano transitable, no ventilado, con piso fijo, tipo convencional. Impermeabilización: banda de refuerzo para lámina impermeabilizante flexible tipo EVAC, de 380 mm de anchura, compuesta de una doble hoja de poliolefina termoplástica con acetato de vinil etileno, con ambas caras revestidas de fibras de poliéster no tejidas, de 0,8 mm de espesor y 625 g/m², fijada al soporte con adhesivo cementoso mejorado C2 E, formando un fuelle sin adherir en la zona de la junta; fondo de juntas para sellado en cordones de polietileno expandido, de 20 mm de diámetro; y banda de terminación para lámina impermeabilizante flexible tipo EVAC, de 380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formando un fuelle sin adherir en la zona de la junta, sobre el cordón de relleno.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</si>
  <si>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</si>
  <si>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</si>
  <si>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</si>
  <si>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</si>
  <si>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</si>
  <si>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</si>
  <si>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</si>
  <si>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</si>
  <si>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</si>
  <si>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</si>
  <si>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</si>
  <si>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</si>
  <si>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lámina impermeabilizante flexible tipo EVAC, de 380 mm de anchura, compuesta de una doble hoja de poliolefina termoplástica con acetato de vinil etileno, con ambas caras revestidas de fibras de poliéster no tejidas, de 0,8 mm de espesor y 625 g/m², suministrada en rollos de 30 m de longitud.</t>
  </si>
  <si>
    <t xml:space="preserve">mt15sja030bb</t>
  </si>
  <si>
    <t xml:space="preserve">m</t>
  </si>
  <si>
    <t xml:space="preserve">Fondo de juntas para sellado en cordones de polietileno expandido, de 20 mm de diámetro, para limitar la profundidad de la junta de dilatación.</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</si>
  <si>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</si>
  <si>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</si>
  <si>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</si>
  <si>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</si>
  <si>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</si>
  <si>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</si>
  <si>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</si>
  <si>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</si>
  <si>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</si>
  <si>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</si>
  <si>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</si>
  <si>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</si>
  <si>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$ 43,11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</si>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</sst>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6.97" customWidth="1"/>
    <col min="5" max="5" width="74.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2.4</v>
      </c>
      <c r="G10" s="12">
        <v>0.85</v>
      </c>
      <c r="H10" s="12">
        <f ca="1">ROUND(INDIRECT(ADDRESS(ROW()+(0), COLUMN()+(-2), 1))*INDIRECT(ADDRESS(ROW()+(0), COLUMN()+(-1), 1)), 2)</f>
        <v>2.04</v>
      </c>
    </row>
    <row r="11" spans="1:8" ht="45.00" thickBot="1" customHeight="1">
      <c r="A11" s="1" t="s">
        <v>15</v>
      </c>
      <c r="B11" s="1"/>
      <c r="C11" s="10" t="s">
        <v>16</v>
      </c>
      <c r="D11" s="10"/>
      <c r="E11" s="1" t="s">
        <v>17</v>
      </c>
      <c r="F11" s="11">
        <v>2.1</v>
      </c>
      <c r="G11" s="12">
        <v>11.03</v>
      </c>
      <c r="H11" s="12">
        <f ca="1">ROUND(INDIRECT(ADDRESS(ROW()+(0), COLUMN()+(-2), 1))*INDIRECT(ADDRESS(ROW()+(0), COLUMN()+(-1), 1)), 2)</f>
        <v>23.16</v>
      </c>
    </row>
    <row r="12" spans="1:8" ht="24.00" thickBot="1" customHeight="1">
      <c r="A12" s="1" t="s">
        <v>18</v>
      </c>
      <c r="B12" s="1"/>
      <c r="C12" s="10" t="s">
        <v>19</v>
      </c>
      <c r="D12" s="10"/>
      <c r="E12" s="1" t="s">
        <v>20</v>
      </c>
      <c r="F12" s="13">
        <v>1.05</v>
      </c>
      <c r="G12" s="14">
        <v>0.35</v>
      </c>
      <c r="H12" s="14">
        <f ca="1">ROUND(INDIRECT(ADDRESS(ROW()+(0), COLUMN()+(-2), 1))*INDIRECT(ADDRESS(ROW()+(0), COLUMN()+(-1), 1)), 2)</f>
        <v>0.37</v>
      </c>
    </row>
    <row r="13" spans="1:8" ht="13.50" thickBot="1" customHeight="1">
      <c r="A13" s="15"/>
      <c r="B13" s="15"/>
      <c r="C13" s="15"/>
      <c r="D13" s="15"/>
      <c r="E13" s="15"/>
      <c r="F13" s="9" t="s">
        <v>21</v>
      </c>
      <c r="G13" s="9"/>
      <c r="H13" s="17">
        <f ca="1">ROUND(SUM(INDIRECT(ADDRESS(ROW()+(-1), COLUMN()+(0), 1)),INDIRECT(ADDRESS(ROW()+(-2), COLUMN()+(0), 1)),INDIRECT(ADDRESS(ROW()+(-3), COLUMN()+(0), 1))), 2)</f>
        <v>25.57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0.102</v>
      </c>
      <c r="G15" s="12">
        <v>17.84</v>
      </c>
      <c r="H15" s="12">
        <f ca="1">ROUND(INDIRECT(ADDRESS(ROW()+(0), COLUMN()+(-2), 1))*INDIRECT(ADDRESS(ROW()+(0), COLUMN()+(-1), 1)), 2)</f>
        <v>1.82</v>
      </c>
    </row>
    <row r="16" spans="1:8" ht="13.50" thickBot="1" customHeight="1">
      <c r="A16" s="1" t="s">
        <v>26</v>
      </c>
      <c r="B16" s="1"/>
      <c r="C16" s="10" t="s">
        <v>27</v>
      </c>
      <c r="D16" s="10"/>
      <c r="E16" s="1" t="s">
        <v>28</v>
      </c>
      <c r="F16" s="13">
        <v>0.102</v>
      </c>
      <c r="G16" s="14">
        <v>11.44</v>
      </c>
      <c r="H16" s="14">
        <f ca="1">ROUND(INDIRECT(ADDRESS(ROW()+(0), COLUMN()+(-2), 1))*INDIRECT(ADDRESS(ROW()+(0), COLUMN()+(-1), 1)), 2)</f>
        <v>1.17</v>
      </c>
    </row>
    <row r="17" spans="1:8" ht="13.50" thickBot="1" customHeight="1">
      <c r="A17" s="15"/>
      <c r="B17" s="15"/>
      <c r="C17" s="15"/>
      <c r="D17" s="15"/>
      <c r="E17" s="15"/>
      <c r="F17" s="9" t="s">
        <v>29</v>
      </c>
      <c r="G17" s="9"/>
      <c r="H17" s="17">
        <f ca="1">ROUND(SUM(INDIRECT(ADDRESS(ROW()+(-1), COLUMN()+(0), 1)),INDIRECT(ADDRESS(ROW()+(-2), COLUMN()+(0), 1))), 2)</f>
        <v>2.99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28.56</v>
      </c>
      <c r="H19" s="14">
        <f ca="1">ROUND(INDIRECT(ADDRESS(ROW()+(0), COLUMN()+(-2), 1))*INDIRECT(ADDRESS(ROW()+(0), COLUMN()+(-1), 1))/100, 2)</f>
        <v>0.57</v>
      </c>
    </row>
    <row r="20" spans="1:8" ht="13.50" thickBot="1" customHeight="1">
      <c r="A20" s="21" t="s">
        <v>33</v>
      </c>
      <c r="B20" s="21"/>
      <c r="C20" s="22"/>
      <c r="D20" s="22"/>
      <c r="E20" s="23"/>
      <c r="F20" s="24" t="s">
        <v>34</v>
      </c>
      <c r="G20" s="25"/>
      <c r="H20" s="26">
        <f ca="1">ROUND(SUM(INDIRECT(ADDRESS(ROW()+(-1), COLUMN()+(0), 1)),INDIRECT(ADDRESS(ROW()+(-3), COLUMN()+(0), 1)),INDIRECT(ADDRESS(ROW()+(-7), COLUMN()+(0), 1))), 2)</f>
        <v>29.13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