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<sst xmlns="http://schemas.openxmlformats.org/spreadsheetml/2006/main" count="32" uniqueCount="32">
  <si>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</si>
  <si>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NIR010</t>
  </si>
  <si>
    <t xml:space="preserve">m²</t>
  </si>
  <si>
    <t xml:space="preserve">Revestimiento elástico armado.</t>
  </si>
  <si>
    <r>
      <rPr>
        <sz val="8.25"/>
        <color rgb="FF000000"/>
        <rFont val="Arial"/>
        <family val="2"/>
      </rPr>
      <t xml:space="preserve">Impermeabilización mediante </t>
    </r>
    <r>
      <rPr>
        <b/>
        <sz val="8.25"/>
        <color rgb="FF000000"/>
        <rFont val="Arial"/>
        <family val="2"/>
      </rPr>
      <t xml:space="preserve">revestimiento elástico, color rojo, armado con malla de fibra de vidrio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</si>
  <si>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</si>
  <si>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</si>
  <si>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</si>
  <si>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</si>
  <si>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</si>
  <si>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</si>
  <si>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</si>
  <si>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mt28rco010c</t>
  </si>
  <si>
    <t xml:space="preserve">kg</t>
  </si>
  <si>
    <t xml:space="preserve">Revestimiento elástico, color rojo, a base de copolímeros acrílicos en dispersión acuosa, 1,35 g/cm³ de densidad y 110-130 poises de viscosidad Brookfield RVT a 20 °C.</t>
  </si>
  <si>
    <t xml:space="preserve">mt28rco020a</t>
  </si>
  <si>
    <t xml:space="preserve">m²</t>
  </si>
  <si>
    <t xml:space="preserve">Malla de fibra de vidrio, de 58 g/m², 650 N/50 mm de resistencia a tracción en urdimbre y en trama.</t>
  </si>
  <si>
    <t xml:space="preserve">Subtotal materiales:</t>
  </si>
  <si>
    <t xml:space="preserve">Mano de obra</t>
  </si>
  <si>
    <t xml:space="preserve">mo032</t>
  </si>
  <si>
    <t xml:space="preserve">h</t>
  </si>
  <si>
    <t xml:space="preserve">Aplicador de productos impermeabilizantes.</t>
  </si>
  <si>
    <t xml:space="preserve">mo070</t>
  </si>
  <si>
    <t xml:space="preserve">h</t>
  </si>
  <si>
    <t xml:space="preserve">Principiante de aplicador de productos impermeabilizantes.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</si>
  <si>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</si>
  <si>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</si>
  <si>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</si>
  <si>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</si>
  <si>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$ 0,86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</si>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</sst>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76" customWidth="1"/>
    <col min="3" max="3" width="1.53" customWidth="1"/>
    <col min="4" max="4" width="6.12" customWidth="1"/>
    <col min="5" max="5" width="58.48" customWidth="1"/>
    <col min="6" max="6" width="14.45" customWidth="1"/>
    <col min="7" max="7" width="9.52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3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34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2.000000</v>
      </c>
      <c r="G10" s="11">
        <v>5.770000</v>
      </c>
      <c r="H10" s="11">
        <f ca="1">ROUND(INDIRECT(ADDRESS(ROW()+(0), COLUMN()+(-2), 1))*INDIRECT(ADDRESS(ROW()+(0), COLUMN()+(-1), 1)), 2)</f>
        <v>11.540000</v>
      </c>
    </row>
    <row r="11" spans="1:8" ht="24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2">
        <v>1.200000</v>
      </c>
      <c r="G11" s="13">
        <v>1.730000</v>
      </c>
      <c r="H11" s="13">
        <f ca="1">ROUND(INDIRECT(ADDRESS(ROW()+(0), COLUMN()+(-2), 1))*INDIRECT(ADDRESS(ROW()+(0), COLUMN()+(-1), 1)), 2)</f>
        <v>2.080000</v>
      </c>
    </row>
    <row r="12" spans="1:8" ht="13.50" thickBot="1" customHeight="1">
      <c r="A12" s="14"/>
      <c r="B12" s="14"/>
      <c r="C12" s="14"/>
      <c r="D12" s="14"/>
      <c r="E12" s="14"/>
      <c r="F12" s="8" t="s">
        <v>18</v>
      </c>
      <c r="G12" s="8"/>
      <c r="H12" s="16">
        <f ca="1">ROUND(SUM(INDIRECT(ADDRESS(ROW()+(-1), COLUMN()+(0), 1)),INDIRECT(ADDRESS(ROW()+(-2), COLUMN()+(0), 1))), 2)</f>
        <v>13.620000</v>
      </c>
    </row>
    <row r="13" spans="1:8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4"/>
      <c r="H13" s="14"/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0">
        <v>0.209000</v>
      </c>
      <c r="G14" s="11">
        <v>9.650000</v>
      </c>
      <c r="H14" s="11">
        <f ca="1">ROUND(INDIRECT(ADDRESS(ROW()+(0), COLUMN()+(-2), 1))*INDIRECT(ADDRESS(ROW()+(0), COLUMN()+(-1), 1)), 2)</f>
        <v>2.020000</v>
      </c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2">
        <v>0.209000</v>
      </c>
      <c r="G15" s="13">
        <v>6.100000</v>
      </c>
      <c r="H15" s="13">
        <f ca="1">ROUND(INDIRECT(ADDRESS(ROW()+(0), COLUMN()+(-2), 1))*INDIRECT(ADDRESS(ROW()+(0), COLUMN()+(-1), 1)), 2)</f>
        <v>1.270000</v>
      </c>
    </row>
    <row r="16" spans="1:8" ht="13.50" thickBot="1" customHeight="1">
      <c r="A16" s="14"/>
      <c r="B16" s="14"/>
      <c r="C16" s="14"/>
      <c r="D16" s="14"/>
      <c r="E16" s="14"/>
      <c r="F16" s="8" t="s">
        <v>26</v>
      </c>
      <c r="G16" s="8"/>
      <c r="H16" s="16">
        <f ca="1">ROUND(SUM(INDIRECT(ADDRESS(ROW()+(-1), COLUMN()+(0), 1)),INDIRECT(ADDRESS(ROW()+(-2), COLUMN()+(0), 1))), 2)</f>
        <v>3.290000</v>
      </c>
    </row>
    <row r="17" spans="1:8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4"/>
      <c r="H17" s="14"/>
    </row>
    <row r="18" spans="1:8" ht="13.50" thickBot="1" customHeight="1">
      <c r="A18" s="18"/>
      <c r="B18" s="18"/>
      <c r="C18" s="19" t="s">
        <v>28</v>
      </c>
      <c r="D18" s="19"/>
      <c r="E18" s="18" t="s">
        <v>29</v>
      </c>
      <c r="F18" s="12">
        <v>2.000000</v>
      </c>
      <c r="G18" s="13">
        <f ca="1">ROUND(SUM(INDIRECT(ADDRESS(ROW()+(-2), COLUMN()+(1), 1)),INDIRECT(ADDRESS(ROW()+(-6), COLUMN()+(1), 1))), 2)</f>
        <v>16.910000</v>
      </c>
      <c r="H18" s="13">
        <f ca="1">ROUND(INDIRECT(ADDRESS(ROW()+(0), COLUMN()+(-2), 1))*INDIRECT(ADDRESS(ROW()+(0), COLUMN()+(-1), 1))/100, 2)</f>
        <v>0.340000</v>
      </c>
    </row>
    <row r="19" spans="1:8" ht="13.50" thickBot="1" customHeight="1">
      <c r="A19" s="20" t="s">
        <v>30</v>
      </c>
      <c r="B19" s="20"/>
      <c r="C19" s="21"/>
      <c r="D19" s="21"/>
      <c r="E19" s="22"/>
      <c r="F19" s="23" t="s">
        <v>31</v>
      </c>
      <c r="G19" s="24"/>
      <c r="H19" s="25">
        <f ca="1">ROUND(SUM(INDIRECT(ADDRESS(ROW()+(-1), COLUMN()+(0), 1)),INDIRECT(ADDRESS(ROW()+(-3), COLUMN()+(0), 1)),INDIRECT(ADDRESS(ROW()+(-7), COLUMN()+(0), 1))), 2)</f>
        <v>17.250000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