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<sst xmlns="http://schemas.openxmlformats.org/spreadsheetml/2006/main" count="29" uniqueCount="29">
  <si>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</si>
  <si>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NIF040</t>
  </si>
  <si>
    <t xml:space="preserve">m²</t>
  </si>
  <si>
    <t xml:space="preserve">Impermeabilización de remate superior de antepecho y fachada, mediante revestimiento elástico.</t>
  </si>
  <si>
    <r>
      <rPr>
        <sz val="8.25"/>
        <color rgb="FF000000"/>
        <rFont val="Arial"/>
        <family val="2"/>
      </rPr>
      <t xml:space="preserve">Impermeabilización de remate superior de antepecho y fachada, realizada mediante </t>
    </r>
    <r>
      <rPr>
        <b/>
        <sz val="8.25"/>
        <color rgb="FF000000"/>
        <rFont val="Arial"/>
        <family val="2"/>
      </rPr>
      <t xml:space="preserve">revestimiento elástico impermeabilizante color gris</t>
    </r>
    <r>
      <rPr>
        <sz val="8.25"/>
        <color rgb="FF000000"/>
        <rFont val="Arial"/>
        <family val="2"/>
      </rPr>
      <t xml:space="preserve">, aplicado a rodillo en </t>
    </r>
    <r>
      <rPr>
        <b/>
        <sz val="8.25"/>
        <color rgb="FF000000"/>
        <rFont val="Arial"/>
        <family val="2"/>
      </rPr>
      <t xml:space="preserve">tres manos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</si>
  <si>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</si>
  <si>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</si>
  <si>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</si>
  <si>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</si>
  <si>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</si>
  <si>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</si>
  <si>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</si>
  <si>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mt28mic030b</t>
  </si>
  <si>
    <t xml:space="preserve">kg</t>
  </si>
  <si>
    <t xml:space="preserve">Revestimiento elástico impermeabilizante color gris, compuesto de polímeros sintéticos en dispersión, cargas y pigmentos minerales y fibras.</t>
  </si>
  <si>
    <t xml:space="preserve">Subtotal materiales:</t>
  </si>
  <si>
    <t xml:space="preserve">Mano de obra</t>
  </si>
  <si>
    <t xml:space="preserve">mo032</t>
  </si>
  <si>
    <t xml:space="preserve">h</t>
  </si>
  <si>
    <t xml:space="preserve">Aplicador de productos impermeabilizantes.</t>
  </si>
  <si>
    <t xml:space="preserve">mo070</t>
  </si>
  <si>
    <t xml:space="preserve">h</t>
  </si>
  <si>
    <t xml:space="preserve">Principiante de aplicador de productos impermeabilizantes.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</si>
  <si>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</si>
  <si>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</si>
  <si>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</si>
  <si>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</si>
  <si>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$ 1,83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</si>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</sst>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1.36" customWidth="1"/>
    <col min="4" max="4" width="6.29" customWidth="1"/>
    <col min="5" max="5" width="58.48" customWidth="1"/>
    <col min="6" max="6" width="14.45" customWidth="1"/>
    <col min="7" max="7" width="9.52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34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1">
        <v>2.250000</v>
      </c>
      <c r="G10" s="13">
        <v>4.960000</v>
      </c>
      <c r="H10" s="13">
        <f ca="1">ROUND(INDIRECT(ADDRESS(ROW()+(0), COLUMN()+(-2), 1))*INDIRECT(ADDRESS(ROW()+(0), COLUMN()+(-1), 1)), 2)</f>
        <v>11.160000</v>
      </c>
    </row>
    <row r="11" spans="1:8" ht="13.50" thickBot="1" customHeight="1">
      <c r="A11" s="14"/>
      <c r="B11" s="14"/>
      <c r="C11" s="14"/>
      <c r="D11" s="14"/>
      <c r="E11" s="14"/>
      <c r="F11" s="8" t="s">
        <v>15</v>
      </c>
      <c r="G11" s="8"/>
      <c r="H11" s="16">
        <f ca="1">ROUND(SUM(INDIRECT(ADDRESS(ROW()+(-1), COLUMN()+(0), 1))), 2)</f>
        <v>11.160000</v>
      </c>
    </row>
    <row r="12" spans="1:8" ht="13.50" thickBot="1" customHeight="1">
      <c r="A12" s="14">
        <v>2.000000</v>
      </c>
      <c r="B12" s="14"/>
      <c r="C12" s="14"/>
      <c r="D12" s="14"/>
      <c r="E12" s="17" t="s">
        <v>16</v>
      </c>
      <c r="F12" s="17"/>
      <c r="G12" s="14"/>
      <c r="H12" s="14"/>
    </row>
    <row r="13" spans="1:8" ht="13.50" thickBot="1" customHeight="1">
      <c r="A13" s="1" t="s">
        <v>17</v>
      </c>
      <c r="B13" s="1"/>
      <c r="C13" s="9" t="s">
        <v>18</v>
      </c>
      <c r="D13" s="9"/>
      <c r="E13" s="1" t="s">
        <v>19</v>
      </c>
      <c r="F13" s="10">
        <v>0.105000</v>
      </c>
      <c r="G13" s="12">
        <v>9.650000</v>
      </c>
      <c r="H13" s="12">
        <f ca="1">ROUND(INDIRECT(ADDRESS(ROW()+(0), COLUMN()+(-2), 1))*INDIRECT(ADDRESS(ROW()+(0), COLUMN()+(-1), 1)), 2)</f>
        <v>1.010000</v>
      </c>
    </row>
    <row r="14" spans="1:8" ht="13.50" thickBot="1" customHeight="1">
      <c r="A14" s="1" t="s">
        <v>20</v>
      </c>
      <c r="B14" s="1"/>
      <c r="C14" s="9" t="s">
        <v>21</v>
      </c>
      <c r="D14" s="9"/>
      <c r="E14" s="1" t="s">
        <v>22</v>
      </c>
      <c r="F14" s="11">
        <v>0.105000</v>
      </c>
      <c r="G14" s="13">
        <v>6.100000</v>
      </c>
      <c r="H14" s="13">
        <f ca="1">ROUND(INDIRECT(ADDRESS(ROW()+(0), COLUMN()+(-2), 1))*INDIRECT(ADDRESS(ROW()+(0), COLUMN()+(-1), 1)), 2)</f>
        <v>0.640000</v>
      </c>
    </row>
    <row r="15" spans="1:8" ht="13.50" thickBot="1" customHeight="1">
      <c r="A15" s="14"/>
      <c r="B15" s="14"/>
      <c r="C15" s="14"/>
      <c r="D15" s="14"/>
      <c r="E15" s="14"/>
      <c r="F15" s="8" t="s">
        <v>23</v>
      </c>
      <c r="G15" s="8"/>
      <c r="H15" s="16">
        <f ca="1">ROUND(SUM(INDIRECT(ADDRESS(ROW()+(-1), COLUMN()+(0), 1)),INDIRECT(ADDRESS(ROW()+(-2), COLUMN()+(0), 1))), 2)</f>
        <v>1.650000</v>
      </c>
    </row>
    <row r="16" spans="1:8" ht="13.50" thickBot="1" customHeight="1">
      <c r="A16" s="14">
        <v>3.000000</v>
      </c>
      <c r="B16" s="14"/>
      <c r="C16" s="14"/>
      <c r="D16" s="14"/>
      <c r="E16" s="17" t="s">
        <v>24</v>
      </c>
      <c r="F16" s="17"/>
      <c r="G16" s="14"/>
      <c r="H16" s="14"/>
    </row>
    <row r="17" spans="1:8" ht="13.50" thickBot="1" customHeight="1">
      <c r="A17" s="18"/>
      <c r="B17" s="18"/>
      <c r="C17" s="19" t="s">
        <v>25</v>
      </c>
      <c r="D17" s="19"/>
      <c r="E17" s="18" t="s">
        <v>26</v>
      </c>
      <c r="F17" s="11">
        <v>2.000000</v>
      </c>
      <c r="G17" s="13">
        <f ca="1">ROUND(SUM(INDIRECT(ADDRESS(ROW()+(-2), COLUMN()+(1), 1)),INDIRECT(ADDRESS(ROW()+(-6), COLUMN()+(1), 1))), 2)</f>
        <v>12.810000</v>
      </c>
      <c r="H17" s="13">
        <f ca="1">ROUND(INDIRECT(ADDRESS(ROW()+(0), COLUMN()+(-2), 1))*INDIRECT(ADDRESS(ROW()+(0), COLUMN()+(-1), 1))/100, 2)</f>
        <v>0.260000</v>
      </c>
    </row>
    <row r="18" spans="1:8" ht="13.50" thickBot="1" customHeight="1">
      <c r="A18" s="20" t="s">
        <v>27</v>
      </c>
      <c r="B18" s="20"/>
      <c r="C18" s="21"/>
      <c r="D18" s="21"/>
      <c r="E18" s="22"/>
      <c r="F18" s="23" t="s">
        <v>28</v>
      </c>
      <c r="G18" s="24"/>
      <c r="H18" s="25">
        <f ca="1">ROUND(SUM(INDIRECT(ADDRESS(ROW()+(-1), COLUMN()+(0), 1)),INDIRECT(ADDRESS(ROW()+(-3), COLUMN()+(0), 1)),INDIRECT(ADDRESS(ROW()+(-7), COLUMN()+(0), 1))), 2)</f>
        <v>13.070000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620079" right="0.472441" top="0.472441" bottom="0.472441" header="0.0" footer="0.0"/>
  <pageSetup paperSize="9" orientation="portrait"/>
  <rowBreaks count="0" manualBreakCount="0">
    </rowBreaks>
</worksheet>
</file>