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<sst xmlns="http://schemas.openxmlformats.org/spreadsheetml/2006/main" count="29" uniqueCount="29">
  <si>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</si>
  <si>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LPS010</t>
  </si>
  <si>
    <t xml:space="preserve">Ud</t>
  </si>
  <si>
    <t xml:space="preserve">Puerta acústica interior.</t>
  </si>
  <si>
    <r>
      <rPr>
        <b/>
        <sz val="7.80"/>
        <color rgb="FF000000"/>
        <rFont val="Arial"/>
        <family val="2"/>
      </rPr>
      <t xml:space="preserve">Puerta acústica interior de una hoja practicable, formada por dos láminas de acero, de 700x2000 mm de luz y altura de paso y 50 mm de espesor, lacadas en color a elegir, con refuerzos interiores longitudinales, entre los que se coloca un complejo aislante multicapa, absorbente acústico, con aislamiento a ruido aéreo de 44 dBA</t>
    </r>
    <r>
      <rPr>
        <sz val="7.80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</si>
  <si>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</si>
  <si>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</si>
  <si>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</si>
  <si>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</si>
  <si>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7.80"/>
        <color rgb="FF000000"/>
        <rFont val="Arial"/>
        <family val="2"/>
      </rPr>
      <t xml:space="preserve">Precio</t>
    </r>
    <r>
      <rPr>
        <b/>
        <sz val="7.80"/>
        <color rgb="FF000000"/>
        <rFont val="Arial"/>
        <family val="2"/>
      </rPr>
      <t xml:space="preserve">
</t>
    </r>
    <r>
      <rPr>
        <b/>
        <sz val="7.80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</si>
  <si>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</si>
  <si>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</si>
  <si>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mt26pac010a</t>
  </si>
  <si>
    <t xml:space="preserve">Ud</t>
  </si>
  <si>
    <t xml:space="preserve">Puerta acústica interior de una hoja practicable, formada por dos láminas de acero, de 700x2000 mm de luz y altura de paso y 50 mm de espesor, lacadas en color a elegir, con refuerzos interiores longitudinales, entre los que se coloca un complejo aislante multicapa, absorbente acústico, con aislamiento a ruido aéreo de 44 dBA; incluso marco metálico, burlete de neopreno para junta perimetral de estanqueidad, dos bisagras y manilla de cierre de presión.</t>
  </si>
  <si>
    <t xml:space="preserve">Subtotal materiales:</t>
  </si>
  <si>
    <t xml:space="preserve">Mano de obra</t>
  </si>
  <si>
    <t xml:space="preserve">mo020</t>
  </si>
  <si>
    <t xml:space="preserve">h</t>
  </si>
  <si>
    <t xml:space="preserve">Albañil.</t>
  </si>
  <si>
    <t xml:space="preserve">mo077</t>
  </si>
  <si>
    <t xml:space="preserve">h</t>
  </si>
  <si>
    <t xml:space="preserve">Principiante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</si>
  <si>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</si>
  <si>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</si>
  <si>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</si>
  <si>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</si>
  <si>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$ 256,38 en los primeros 10 años.</t>
  </si>
  <si>
    <r>
      <rPr>
        <b/>
        <sz val="7.80"/>
        <color rgb="FF000000"/>
        <rFont val="Arial"/>
        <family val="2"/>
      </rPr>
      <t xml:space="preserve">Costos directos</t>
    </r>
    <r>
      <rPr>
        <sz val="7.80"/>
        <color rgb="FF000000"/>
        <rFont val="Arial"/>
        <family val="2"/>
      </rPr>
      <t xml:space="preserve"> </t>
    </r>
    <r>
      <rPr>
        <sz val="7.80"/>
        <color rgb="FF000000"/>
        <rFont val="Arial"/>
        <family val="2"/>
      </rPr>
      <t xml:space="preserve">(1+2+3)</t>
    </r>
    <r>
      <rPr>
        <sz val="7.80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</si>
</sst>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1" xfId="0" applyFont="1" applyAlignment="1">
      <alignment horizontal="right" vertical="bottom" wrapText="1"/>
    </xf>
    <xf numFmtId="0" fontId="0" fillId="0" borderId="5" xfId="0" applyFont="1" applyAlignment="1">
      <alignment horizontal="center" vertical="center" wrapText="1"/>
    </xf>
    <xf numFmtId="0" fontId="0" fillId="0" borderId="5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5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top" wrapText="1"/>
    </xf>
    <xf numFmtId="0" fontId="0" fillId="0" borderId="6" xfId="0" applyFont="1" applyAlignment="1">
      <alignment horizontal="right" vertical="center" wrapText="1"/>
    </xf>
    <xf numFmtId="0" fontId="0" fillId="0" borderId="5" xfId="0" applyFont="1" applyAlignment="1">
      <alignment horizontal="right" vertical="center" wrapText="1"/>
    </xf>
    <xf numFmtId="201" fontId="0" fillId="0" borderId="5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2.82" customWidth="1"/>
    <col min="2" max="2" width="8.01" customWidth="1"/>
    <col min="3" max="3" width="3.35" customWidth="1"/>
    <col min="4" max="4" width="22.29" customWidth="1"/>
    <col min="5" max="5" width="25.35" customWidth="1"/>
    <col min="6" max="6" width="9.76" customWidth="1"/>
    <col min="7" max="7" width="5.97" customWidth="1"/>
    <col min="8" max="8" width="7.29" customWidth="1"/>
    <col min="9" max="9" width="8.45" customWidth="1"/>
    <col min="10" max="10" width="3.64" customWidth="1"/>
    <col min="11" max="11" width="12.09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  <c r="J3" s="5"/>
      <c r="K3" s="5"/>
    </row>
    <row r="4" spans="1:11" ht="31.2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8"/>
      <c r="K4" s="8"/>
    </row>
    <row r="7" spans="1:11" ht="21.6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10" t="s">
        <v>8</v>
      </c>
      <c r="H7" s="10"/>
      <c r="I7" s="10" t="s">
        <v>9</v>
      </c>
      <c r="J7" s="10"/>
      <c r="K7" s="10" t="s">
        <v>10</v>
      </c>
    </row>
    <row r="8" spans="1:11" ht="12.00" thickBot="1" customHeight="1">
      <c r="A8" s="11">
        <v>1.000000</v>
      </c>
      <c r="B8" s="11"/>
      <c r="C8" s="12" t="s">
        <v>11</v>
      </c>
      <c r="D8" s="12"/>
      <c r="E8" s="12"/>
      <c r="F8" s="12"/>
      <c r="G8" s="12"/>
      <c r="H8" s="12"/>
      <c r="I8" s="11"/>
      <c r="J8" s="11"/>
      <c r="K8" s="11"/>
    </row>
    <row r="9" spans="1:11" ht="79.20" thickBot="1" customHeight="1">
      <c r="A9" s="1" t="s">
        <v>12</v>
      </c>
      <c r="B9" s="13" t="s">
        <v>13</v>
      </c>
      <c r="C9" s="1" t="s">
        <v>14</v>
      </c>
      <c r="D9" s="1"/>
      <c r="E9" s="1"/>
      <c r="F9" s="1"/>
      <c r="G9" s="15">
        <v>1.000000</v>
      </c>
      <c r="H9" s="15"/>
      <c r="I9" s="17">
        <v>1471.560000</v>
      </c>
      <c r="J9" s="17"/>
      <c r="K9" s="17">
        <f ca="1">ROUND(INDIRECT(ADDRESS(ROW()+(0), COLUMN()+(-4), 1))*INDIRECT(ADDRESS(ROW()+(0), COLUMN()+(-2), 1)), 2)</f>
        <v>1471.560000</v>
      </c>
    </row>
    <row r="10" spans="1:11" ht="12.00" thickBot="1" customHeight="1">
      <c r="A10" s="18"/>
      <c r="B10" s="18"/>
      <c r="C10" s="18"/>
      <c r="D10" s="18"/>
      <c r="E10" s="18"/>
      <c r="F10" s="18"/>
      <c r="G10" s="12" t="s">
        <v>15</v>
      </c>
      <c r="H10" s="12"/>
      <c r="I10" s="12"/>
      <c r="J10" s="12"/>
      <c r="K10" s="20">
        <f ca="1">ROUND(SUM(INDIRECT(ADDRESS(ROW()+(-1), COLUMN()+(0), 1))), 2)</f>
        <v>1471.560000</v>
      </c>
    </row>
    <row r="11" spans="1:11" ht="12.00" thickBot="1" customHeight="1">
      <c r="A11" s="18">
        <v>2.000000</v>
      </c>
      <c r="B11" s="18"/>
      <c r="C11" s="21" t="s">
        <v>16</v>
      </c>
      <c r="D11" s="21"/>
      <c r="E11" s="21"/>
      <c r="F11" s="21"/>
      <c r="G11" s="21"/>
      <c r="H11" s="21"/>
      <c r="I11" s="18"/>
      <c r="J11" s="18"/>
      <c r="K11" s="18"/>
    </row>
    <row r="12" spans="1:11" ht="12.00" thickBot="1" customHeight="1">
      <c r="A12" s="1" t="s">
        <v>17</v>
      </c>
      <c r="B12" s="13" t="s">
        <v>18</v>
      </c>
      <c r="C12" s="1" t="s">
        <v>19</v>
      </c>
      <c r="D12" s="1"/>
      <c r="E12" s="1"/>
      <c r="F12" s="1"/>
      <c r="G12" s="14">
        <v>0.525000</v>
      </c>
      <c r="H12" s="14"/>
      <c r="I12" s="16">
        <v>8.130000</v>
      </c>
      <c r="J12" s="16"/>
      <c r="K12" s="16">
        <f ca="1">ROUND(INDIRECT(ADDRESS(ROW()+(0), COLUMN()+(-4), 1))*INDIRECT(ADDRESS(ROW()+(0), COLUMN()+(-2), 1)), 2)</f>
        <v>4.270000</v>
      </c>
    </row>
    <row r="13" spans="1:11" ht="12.00" thickBot="1" customHeight="1">
      <c r="A13" s="1" t="s">
        <v>20</v>
      </c>
      <c r="B13" s="13" t="s">
        <v>21</v>
      </c>
      <c r="C13" s="1" t="s">
        <v>22</v>
      </c>
      <c r="D13" s="1"/>
      <c r="E13" s="1"/>
      <c r="F13" s="1"/>
      <c r="G13" s="15">
        <v>0.525000</v>
      </c>
      <c r="H13" s="15"/>
      <c r="I13" s="17">
        <v>5.140000</v>
      </c>
      <c r="J13" s="17"/>
      <c r="K13" s="17">
        <f ca="1">ROUND(INDIRECT(ADDRESS(ROW()+(0), COLUMN()+(-4), 1))*INDIRECT(ADDRESS(ROW()+(0), COLUMN()+(-2), 1)), 2)</f>
        <v>2.700000</v>
      </c>
    </row>
    <row r="14" spans="1:11" ht="12.00" thickBot="1" customHeight="1">
      <c r="A14" s="18"/>
      <c r="B14" s="18"/>
      <c r="C14" s="18"/>
      <c r="D14" s="18"/>
      <c r="E14" s="18"/>
      <c r="F14" s="18"/>
      <c r="G14" s="12" t="s">
        <v>23</v>
      </c>
      <c r="H14" s="12"/>
      <c r="I14" s="12"/>
      <c r="J14" s="12"/>
      <c r="K14" s="20">
        <f ca="1">ROUND(SUM(INDIRECT(ADDRESS(ROW()+(-1), COLUMN()+(0), 1)),INDIRECT(ADDRESS(ROW()+(-2), COLUMN()+(0), 1))), 2)</f>
        <v>6.970000</v>
      </c>
    </row>
    <row r="15" spans="1:11" ht="12.00" thickBot="1" customHeight="1">
      <c r="A15" s="18">
        <v>3.000000</v>
      </c>
      <c r="B15" s="18"/>
      <c r="C15" s="21" t="s">
        <v>24</v>
      </c>
      <c r="D15" s="21"/>
      <c r="E15" s="21"/>
      <c r="F15" s="21"/>
      <c r="G15" s="21"/>
      <c r="H15" s="21"/>
      <c r="I15" s="18"/>
      <c r="J15" s="18"/>
      <c r="K15" s="18"/>
    </row>
    <row r="16" spans="1:11" ht="12.00" thickBot="1" customHeight="1">
      <c r="A16" s="22"/>
      <c r="B16" s="23" t="s">
        <v>25</v>
      </c>
      <c r="C16" s="22" t="s">
        <v>26</v>
      </c>
      <c r="D16" s="22"/>
      <c r="E16" s="22"/>
      <c r="F16" s="22"/>
      <c r="G16" s="15">
        <v>2.000000</v>
      </c>
      <c r="H16" s="15"/>
      <c r="I16" s="17">
        <f ca="1">ROUND(SUM(INDIRECT(ADDRESS(ROW()+(-2), COLUMN()+(2), 1)),INDIRECT(ADDRESS(ROW()+(-6), COLUMN()+(2), 1))), 2)</f>
        <v>1478.530000</v>
      </c>
      <c r="J16" s="17"/>
      <c r="K16" s="17">
        <f ca="1">ROUND(INDIRECT(ADDRESS(ROW()+(0), COLUMN()+(-4), 1))*INDIRECT(ADDRESS(ROW()+(0), COLUMN()+(-2), 1))/100, 2)</f>
        <v>29.570000</v>
      </c>
    </row>
    <row r="17" spans="1:11" ht="12.00" thickBot="1" customHeight="1">
      <c r="A17" s="6" t="s">
        <v>27</v>
      </c>
      <c r="B17" s="7"/>
      <c r="C17" s="8"/>
      <c r="D17" s="8"/>
      <c r="E17" s="8"/>
      <c r="F17" s="8"/>
      <c r="G17" s="24" t="s">
        <v>28</v>
      </c>
      <c r="H17" s="24"/>
      <c r="I17" s="25"/>
      <c r="J17" s="25"/>
      <c r="K17" s="26">
        <f ca="1">ROUND(SUM(INDIRECT(ADDRESS(ROW()+(-1), COLUMN()+(0), 1)),INDIRECT(ADDRESS(ROW()+(-3), COLUMN()+(0), 1)),INDIRECT(ADDRESS(ROW()+(-7), COLUMN()+(0), 1))), 2)</f>
        <v>1508.100000</v>
      </c>
    </row>
  </sheetData>
  <mergeCells count="33">
    <mergeCell ref="A1:K1"/>
    <mergeCell ref="A3:C3"/>
    <mergeCell ref="F3:G3"/>
    <mergeCell ref="H3:I3"/>
    <mergeCell ref="J3:K3"/>
    <mergeCell ref="A4:K4"/>
    <mergeCell ref="C7:F7"/>
    <mergeCell ref="G7:H7"/>
    <mergeCell ref="I7:J7"/>
    <mergeCell ref="C8:H8"/>
    <mergeCell ref="I8:J8"/>
    <mergeCell ref="C9:F9"/>
    <mergeCell ref="G9:H9"/>
    <mergeCell ref="I9:J9"/>
    <mergeCell ref="C10:F10"/>
    <mergeCell ref="G10:J10"/>
    <mergeCell ref="C11:H11"/>
    <mergeCell ref="I11:J11"/>
    <mergeCell ref="C12:F12"/>
    <mergeCell ref="G12:H12"/>
    <mergeCell ref="I12:J12"/>
    <mergeCell ref="C13:F13"/>
    <mergeCell ref="G13:H13"/>
    <mergeCell ref="I13:J13"/>
    <mergeCell ref="C14:F14"/>
    <mergeCell ref="G14:J14"/>
    <mergeCell ref="C15:H15"/>
    <mergeCell ref="I15:J15"/>
    <mergeCell ref="C16:F16"/>
    <mergeCell ref="G16:H16"/>
    <mergeCell ref="I16:J16"/>
    <mergeCell ref="A17:F17"/>
    <mergeCell ref="G17:J17"/>
  </mergeCells>
  <pageMargins left="0.620079" right="0.472441" top="0.472441" bottom="0.472441" header="0.0" footer="0.0"/>
  <pageSetup paperSize="9" orientation="portrait"/>
  <rowBreaks count="0" manualBreakCount="0">
    </rowBreaks>
</worksheet>
</file>