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<sst xmlns="http://schemas.openxmlformats.org/spreadsheetml/2006/main" count="35" uniqueCount="35">
  <si>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</si>
  <si>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IOJ040</t>
  </si>
  <si>
    <t xml:space="preserve">m²</t>
  </si>
  <si>
    <t xml:space="preserve">Compartimentación de naves industriales.</t>
  </si>
  <si>
    <r>
      <rPr>
        <sz val="7.80"/>
        <color rgb="FF000000"/>
        <rFont val="Arial"/>
        <family val="2"/>
      </rPr>
      <t xml:space="preserve">Protección pasiva contra incendios mediante </t>
    </r>
    <r>
      <rPr>
        <b/>
        <sz val="7.80"/>
        <color rgb="FF000000"/>
        <rFont val="Arial"/>
        <family val="2"/>
      </rPr>
      <t xml:space="preserve">complejo aislante de lana de roca de 63 mm de espesor, acabado con lámina de yeso</t>
    </r>
    <r>
      <rPr>
        <sz val="7.80"/>
        <color rgb="FF000000"/>
        <rFont val="Arial"/>
        <family val="2"/>
      </rPr>
      <t xml:space="preserve">, fijado mecánicamente sobre una estructura soporte (no incluida en este precio).</t>
    </r>
  </si>
  <si>
    <t xml:space="preserve">Descompuesto</t>
  </si>
  <si>
    <t xml:space="preserve">Ud</t>
  </si>
  <si>
    <t xml:space="preserve">Descomposición</t>
  </si>
  <si>
    <t xml:space="preserve">Rend.</t>
  </si>
  <si>
    <t xml:space="preserve">Precio unitario</t>
  </si>
  <si>
    <t xml:space="preserve">Precio partida</t>
  </si>
  <si>
    <t xml:space="preserve">mt16lrw103a</t>
  </si>
  <si>
    <t xml:space="preserve">m²</t>
  </si>
  <si>
    <t xml:space="preserve">Complejo aislante de 63 mm de espesor, compuesto por un panel rígido de lana de roca de 50 mm de espesor no revestido, acabado con una lámina de yeso de 13 mm de espesor.</t>
  </si>
  <si>
    <t xml:space="preserve">mt16lrw081a</t>
  </si>
  <si>
    <t xml:space="preserve">kg</t>
  </si>
  <si>
    <t xml:space="preserve">Adhesivo a base de silicatos, de fraguado lento, para encolado de piezas de lanas minerales, entre ellas y a soportes de acero, en instalaciones sometidas a altas temperaturas o elementos de protección pasiva contra incendios.</t>
  </si>
  <si>
    <t xml:space="preserve">mt16lrf010a</t>
  </si>
  <si>
    <t xml:space="preserve">Ud</t>
  </si>
  <si>
    <t xml:space="preserve">Fijación mecánica formada por perno de acero y arandela antirretorno de 80 mm de longitud, para paneles aislantes de lana de roca.</t>
  </si>
  <si>
    <t xml:space="preserve">mt12psg081c</t>
  </si>
  <si>
    <t xml:space="preserve">Ud</t>
  </si>
  <si>
    <t xml:space="preserve">Tornillo autoperforante 3,5x35 mm.</t>
  </si>
  <si>
    <t xml:space="preserve">mo054</t>
  </si>
  <si>
    <t xml:space="preserve">h</t>
  </si>
  <si>
    <t xml:space="preserve">Montador de aislamientos.</t>
  </si>
  <si>
    <t xml:space="preserve">mo101</t>
  </si>
  <si>
    <t xml:space="preserve">h</t>
  </si>
  <si>
    <t xml:space="preserve">Principiante de montador de aislamientos.</t>
  </si>
  <si>
    <t xml:space="preserve">%</t>
  </si>
  <si>
    <t xml:space="preserve">Medios auxiliares</t>
  </si>
  <si>
    <t xml:space="preserve">%</t>
  </si>
  <si>
    <t xml:space="preserve">Costes indirectos</t>
  </si>
  <si>
    <t xml:space="preserve">Coste de mantenimiento decenal: $ 4,90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</si>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</sst>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4.72" customWidth="1"/>
    <col min="5" max="5" width="53.33" customWidth="1"/>
    <col min="6" max="6" width="5.83" customWidth="1"/>
    <col min="7" max="7" width="0.58" customWidth="1"/>
    <col min="8" max="8" width="8.60" customWidth="1"/>
    <col min="9" max="9" width="4.95" customWidth="1"/>
    <col min="10" max="10" width="4.08"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31.20" thickBot="1" customHeight="1">
      <c r="A8" s="10" t="s">
        <v>11</v>
      </c>
      <c r="B8" s="12" t="s">
        <v>12</v>
      </c>
      <c r="C8" s="12"/>
      <c r="D8" s="10" t="s">
        <v>13</v>
      </c>
      <c r="E8" s="10"/>
      <c r="F8" s="14">
        <v>1.050000</v>
      </c>
      <c r="G8" s="14"/>
      <c r="H8" s="16">
        <v>82.690000</v>
      </c>
      <c r="I8" s="16"/>
      <c r="J8" s="16">
        <f ca="1">ROUND(INDIRECT(ADDRESS(ROW()+(0), COLUMN()+(-4), 1))*INDIRECT(ADDRESS(ROW()+(0), COLUMN()+(-2), 1)), 2)</f>
        <v>86.820000</v>
      </c>
      <c r="K8" s="16"/>
    </row>
    <row r="9" spans="1:11" ht="31.20" thickBot="1" customHeight="1">
      <c r="A9" s="17" t="s">
        <v>14</v>
      </c>
      <c r="B9" s="18" t="s">
        <v>15</v>
      </c>
      <c r="C9" s="18"/>
      <c r="D9" s="17" t="s">
        <v>16</v>
      </c>
      <c r="E9" s="17"/>
      <c r="F9" s="19">
        <v>0.250000</v>
      </c>
      <c r="G9" s="19"/>
      <c r="H9" s="20">
        <v>10.270000</v>
      </c>
      <c r="I9" s="20"/>
      <c r="J9" s="20">
        <f ca="1">ROUND(INDIRECT(ADDRESS(ROW()+(0), COLUMN()+(-4), 1))*INDIRECT(ADDRESS(ROW()+(0), COLUMN()+(-2), 1)), 2)</f>
        <v>2.570000</v>
      </c>
      <c r="K9" s="20"/>
    </row>
    <row r="10" spans="1:11" ht="21.60" thickBot="1" customHeight="1">
      <c r="A10" s="17" t="s">
        <v>17</v>
      </c>
      <c r="B10" s="18" t="s">
        <v>18</v>
      </c>
      <c r="C10" s="18"/>
      <c r="D10" s="17" t="s">
        <v>19</v>
      </c>
      <c r="E10" s="17"/>
      <c r="F10" s="19">
        <v>1.000000</v>
      </c>
      <c r="G10" s="19"/>
      <c r="H10" s="20">
        <v>1.500000</v>
      </c>
      <c r="I10" s="20"/>
      <c r="J10" s="20">
        <f ca="1">ROUND(INDIRECT(ADDRESS(ROW()+(0), COLUMN()+(-4), 1))*INDIRECT(ADDRESS(ROW()+(0), COLUMN()+(-2), 1)), 2)</f>
        <v>1.500000</v>
      </c>
      <c r="K10" s="20"/>
    </row>
    <row r="11" spans="1:11" ht="12.00" thickBot="1" customHeight="1">
      <c r="A11" s="17" t="s">
        <v>20</v>
      </c>
      <c r="B11" s="18" t="s">
        <v>21</v>
      </c>
      <c r="C11" s="18"/>
      <c r="D11" s="17" t="s">
        <v>22</v>
      </c>
      <c r="E11" s="17"/>
      <c r="F11" s="19">
        <v>9.000000</v>
      </c>
      <c r="G11" s="19"/>
      <c r="H11" s="20">
        <v>0.020000</v>
      </c>
      <c r="I11" s="20"/>
      <c r="J11" s="20">
        <f ca="1">ROUND(INDIRECT(ADDRESS(ROW()+(0), COLUMN()+(-4), 1))*INDIRECT(ADDRESS(ROW()+(0), COLUMN()+(-2), 1)), 2)</f>
        <v>0.180000</v>
      </c>
      <c r="K11" s="20"/>
    </row>
    <row r="12" spans="1:11" ht="12.00" thickBot="1" customHeight="1">
      <c r="A12" s="17" t="s">
        <v>23</v>
      </c>
      <c r="B12" s="18" t="s">
        <v>24</v>
      </c>
      <c r="C12" s="18"/>
      <c r="D12" s="17" t="s">
        <v>25</v>
      </c>
      <c r="E12" s="17"/>
      <c r="F12" s="19">
        <v>0.208000</v>
      </c>
      <c r="G12" s="19"/>
      <c r="H12" s="20">
        <v>7.940000</v>
      </c>
      <c r="I12" s="20"/>
      <c r="J12" s="20">
        <f ca="1">ROUND(INDIRECT(ADDRESS(ROW()+(0), COLUMN()+(-4), 1))*INDIRECT(ADDRESS(ROW()+(0), COLUMN()+(-2), 1)), 2)</f>
        <v>1.650000</v>
      </c>
      <c r="K12" s="20"/>
    </row>
    <row r="13" spans="1:11" ht="12.00" thickBot="1" customHeight="1">
      <c r="A13" s="17" t="s">
        <v>26</v>
      </c>
      <c r="B13" s="21" t="s">
        <v>27</v>
      </c>
      <c r="C13" s="21"/>
      <c r="D13" s="22" t="s">
        <v>28</v>
      </c>
      <c r="E13" s="22"/>
      <c r="F13" s="23">
        <v>0.104000</v>
      </c>
      <c r="G13" s="23"/>
      <c r="H13" s="24">
        <v>4.860000</v>
      </c>
      <c r="I13" s="24"/>
      <c r="J13" s="24">
        <f ca="1">ROUND(INDIRECT(ADDRESS(ROW()+(0), COLUMN()+(-4), 1))*INDIRECT(ADDRESS(ROW()+(0), COLUMN()+(-2), 1)), 2)</f>
        <v>0.510000</v>
      </c>
      <c r="K13" s="24"/>
    </row>
    <row r="14" spans="1:11" ht="12.00" thickBot="1" customHeight="1">
      <c r="A14" s="17"/>
      <c r="B14" s="12" t="s">
        <v>29</v>
      </c>
      <c r="C14" s="12"/>
      <c r="D14" s="10" t="s">
        <v>30</v>
      </c>
      <c r="E14" s="10"/>
      <c r="F14" s="14">
        <v>2.000000</v>
      </c>
      <c r="G14" s="14"/>
      <c r="H14" s="16">
        <f ca="1">ROUND(SUM(INDIRECT(ADDRESS(ROW()+(-1), COLUMN()+(2), 1)),INDIRECT(ADDRESS(ROW()+(-2), COLUMN()+(2), 1)),INDIRECT(ADDRESS(ROW()+(-3), COLUMN()+(2), 1)),INDIRECT(ADDRESS(ROW()+(-4), COLUMN()+(2), 1)),INDIRECT(ADDRESS(ROW()+(-5), COLUMN()+(2), 1)),INDIRECT(ADDRESS(ROW()+(-6), COLUMN()+(2), 1))), 2)</f>
        <v>93.230000</v>
      </c>
      <c r="I14" s="16"/>
      <c r="J14" s="16">
        <f ca="1">ROUND(INDIRECT(ADDRESS(ROW()+(0), COLUMN()+(-4), 1))*INDIRECT(ADDRESS(ROW()+(0), COLUMN()+(-2), 1))/100, 2)</f>
        <v>1.860000</v>
      </c>
      <c r="K14" s="16"/>
    </row>
    <row r="15" spans="1:11" ht="12.00" thickBot="1" customHeight="1">
      <c r="A15" s="22"/>
      <c r="B15" s="21" t="s">
        <v>31</v>
      </c>
      <c r="C15" s="21"/>
      <c r="D15" s="22" t="s">
        <v>32</v>
      </c>
      <c r="E15" s="22"/>
      <c r="F15" s="23">
        <v>3.000000</v>
      </c>
      <c r="G15" s="23"/>
      <c r="H15" s="24">
        <f ca="1">ROUND(SUM(INDIRECT(ADDRESS(ROW()+(-1), COLUMN()+(2), 1)),INDIRECT(ADDRESS(ROW()+(-2), COLUMN()+(2), 1)),INDIRECT(ADDRESS(ROW()+(-3), COLUMN()+(2), 1)),INDIRECT(ADDRESS(ROW()+(-4), COLUMN()+(2), 1)),INDIRECT(ADDRESS(ROW()+(-5), COLUMN()+(2), 1)),INDIRECT(ADDRESS(ROW()+(-6), COLUMN()+(2), 1)),INDIRECT(ADDRESS(ROW()+(-7), COLUMN()+(2), 1))), 2)</f>
        <v>95.090000</v>
      </c>
      <c r="I15" s="24"/>
      <c r="J15" s="24">
        <f ca="1">ROUND(INDIRECT(ADDRESS(ROW()+(0), COLUMN()+(-4), 1))*INDIRECT(ADDRESS(ROW()+(0), COLUMN()+(-2), 1))/100, 2)</f>
        <v>2.850000</v>
      </c>
      <c r="K15" s="24"/>
    </row>
    <row r="16" spans="1:11" ht="12.00" thickBot="1" customHeight="1">
      <c r="A16" s="6" t="s">
        <v>33</v>
      </c>
      <c r="B16" s="7"/>
      <c r="C16" s="7"/>
      <c r="D16" s="7"/>
      <c r="E16" s="7"/>
      <c r="F16" s="25"/>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97.940000</v>
      </c>
      <c r="K16" s="26"/>
    </row>
  </sheetData>
  <mergeCells count="56">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A16:E16"/>
    <mergeCell ref="F16:G16"/>
    <mergeCell ref="H16:I16"/>
    <mergeCell ref="J16:K16"/>
  </mergeCells>
  <pageMargins left="0.620079" right="0.472441" top="0.472441" bottom="0.472441" header="0.0" footer="0.0"/>
  <pageSetup paperSize="9" orientation="portrait"/>
  <rowBreaks count="0" manualBreakCount="0">
    </rowBreaks>
</worksheet>
</file>