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<sst xmlns="http://schemas.openxmlformats.org/spreadsheetml/2006/main" count="32" uniqueCount="32">
  <si>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</si>
  <si>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III132</t>
  </si>
  <si>
    <t xml:space="preserve">Ud</t>
  </si>
  <si>
    <t xml:space="preserve">Luminaria rectangular, con lámpara LED. Instalación empotrada.</t>
  </si>
  <si>
    <r>
      <rPr>
        <sz val="8.25"/>
        <color rgb="FF000000"/>
        <rFont val="Arial"/>
        <family val="2"/>
      </rPr>
      <t xml:space="preserve">Luminaria rectangular de techo, de lámina de acero, acabado termoesmaltado, de color blanco acabado mate, no regulable, de 40 W, alimentación a 220/240 V y 50-60 Hz, de 1197x297x63 mm, con cinco lámparas LED LED830, temperatura de color 3000 K, óptica formada por reflector recubierto con aluminio vaporizado, acabado muy brillante, de alto rendimiento, haz de luz extensivo 72°, marco embellecedor, índice de deslumbramiento unificado menor de 19, índice de reproducción cromática mayor de 80, flujo luminoso 3841 lúmenes, grado de protección IP40, con elementos de fijación para cielo raso de escayola o de láminas de yeso. Instalación empotrada. El precio no incluye las ayudas de albañilería para instalaciones.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</si>
  <si>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</si>
  <si>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</si>
  <si>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</si>
  <si>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</si>
  <si>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</si>
  <si>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</si>
  <si>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</si>
  <si>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mt34lle095a</t>
  </si>
  <si>
    <t xml:space="preserve">Ud</t>
  </si>
  <si>
    <t xml:space="preserve">Luminaria rectangular de techo, de lámina de acero, acabado termoesmaltado, de color blanco acabado mate, no regulable, de 40 W, alimentación a 220/240 V y 50-60 Hz, de 1197x297x63 mm, con cinco lámparas LED LED830, temperatura de color 3000 K, óptica formada por reflector recubierto con aluminio vaporizado, acabado muy brillante, de alto rendimiento, haz de luz extensivo 72°, marco embellecedor, índice de deslumbramiento unificado menor de 19, índice de reproducción cromática mayor de 80, flujo luminoso 3841 lúmenes, grado de protección IP40, para empotrar.</t>
  </si>
  <si>
    <t xml:space="preserve">mt34lle097a</t>
  </si>
  <si>
    <t xml:space="preserve">Ud</t>
  </si>
  <si>
    <t xml:space="preserve">Elementos de fijación para cielo raso de escayola o de láminas de yeso.</t>
  </si>
  <si>
    <t xml:space="preserve">Subtotal materiales:</t>
  </si>
  <si>
    <t xml:space="preserve">Mano de obra</t>
  </si>
  <si>
    <t xml:space="preserve">mo003</t>
  </si>
  <si>
    <t xml:space="preserve">h</t>
  </si>
  <si>
    <t xml:space="preserve">Instalador electricista.</t>
  </si>
  <si>
    <t xml:space="preserve">mo102</t>
  </si>
  <si>
    <t xml:space="preserve">h</t>
  </si>
  <si>
    <t xml:space="preserve">Principiante de electricista.</t>
  </si>
  <si>
    <t xml:space="preserve">Subtotal mano de obra:</t>
  </si>
  <si>
    <t xml:space="preserve">Herramientas</t>
  </si>
  <si>
    <t xml:space="preserve">%</t>
  </si>
  <si>
    <t xml:space="preserve">Herramientas</t>
  </si>
  <si>
    <t xml:space="preserve">Coste de mantenimiento decenal: $ 154,25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</si>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</sst>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5.95" customWidth="1"/>
    <col min="2" max="2" width="5.10" customWidth="1"/>
    <col min="3" max="3" width="1.02" customWidth="1"/>
    <col min="4" max="4" width="6.63" customWidth="1"/>
    <col min="5" max="5" width="75.82"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76.50" thickBot="1" customHeight="1">
      <c r="A10" s="1" t="s">
        <v>12</v>
      </c>
      <c r="B10" s="1"/>
      <c r="C10" s="10" t="s">
        <v>13</v>
      </c>
      <c r="D10" s="10"/>
      <c r="E10" s="1" t="s">
        <v>14</v>
      </c>
      <c r="F10" s="11">
        <v>1</v>
      </c>
      <c r="G10" s="12">
        <v>344.32</v>
      </c>
      <c r="H10" s="12">
        <f ca="1">ROUND(INDIRECT(ADDRESS(ROW()+(0), COLUMN()+(-2), 1))*INDIRECT(ADDRESS(ROW()+(0), COLUMN()+(-1), 1)), 2)</f>
        <v>344.32</v>
      </c>
    </row>
    <row r="11" spans="1:8" ht="13.50" thickBot="1" customHeight="1">
      <c r="A11" s="1" t="s">
        <v>15</v>
      </c>
      <c r="B11" s="1"/>
      <c r="C11" s="10" t="s">
        <v>16</v>
      </c>
      <c r="D11" s="10"/>
      <c r="E11" s="1" t="s">
        <v>17</v>
      </c>
      <c r="F11" s="13">
        <v>1</v>
      </c>
      <c r="G11" s="14">
        <v>25.28</v>
      </c>
      <c r="H11" s="14">
        <f ca="1">ROUND(INDIRECT(ADDRESS(ROW()+(0), COLUMN()+(-2), 1))*INDIRECT(ADDRESS(ROW()+(0), COLUMN()+(-1), 1)), 2)</f>
        <v>25.28</v>
      </c>
    </row>
    <row r="12" spans="1:8" ht="13.50" thickBot="1" customHeight="1">
      <c r="A12" s="15"/>
      <c r="B12" s="15"/>
      <c r="C12" s="15"/>
      <c r="D12" s="15"/>
      <c r="E12" s="15"/>
      <c r="F12" s="9" t="s">
        <v>18</v>
      </c>
      <c r="G12" s="9"/>
      <c r="H12" s="17">
        <f ca="1">ROUND(SUM(INDIRECT(ADDRESS(ROW()+(-1), COLUMN()+(0), 1)),INDIRECT(ADDRESS(ROW()+(-2), COLUMN()+(0), 1))), 2)</f>
        <v>369.6</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0.306</v>
      </c>
      <c r="G14" s="12">
        <v>17.06</v>
      </c>
      <c r="H14" s="12">
        <f ca="1">ROUND(INDIRECT(ADDRESS(ROW()+(0), COLUMN()+(-2), 1))*INDIRECT(ADDRESS(ROW()+(0), COLUMN()+(-1), 1)), 2)</f>
        <v>5.22</v>
      </c>
    </row>
    <row r="15" spans="1:8" ht="13.50" thickBot="1" customHeight="1">
      <c r="A15" s="1" t="s">
        <v>23</v>
      </c>
      <c r="B15" s="1"/>
      <c r="C15" s="10" t="s">
        <v>24</v>
      </c>
      <c r="D15" s="10"/>
      <c r="E15" s="1" t="s">
        <v>25</v>
      </c>
      <c r="F15" s="13">
        <v>0.306</v>
      </c>
      <c r="G15" s="14">
        <v>10.62</v>
      </c>
      <c r="H15" s="14">
        <f ca="1">ROUND(INDIRECT(ADDRESS(ROW()+(0), COLUMN()+(-2), 1))*INDIRECT(ADDRESS(ROW()+(0), COLUMN()+(-1), 1)), 2)</f>
        <v>3.25</v>
      </c>
    </row>
    <row r="16" spans="1:8" ht="13.50" thickBot="1" customHeight="1">
      <c r="A16" s="15"/>
      <c r="B16" s="15"/>
      <c r="C16" s="15"/>
      <c r="D16" s="15"/>
      <c r="E16" s="15"/>
      <c r="F16" s="9" t="s">
        <v>26</v>
      </c>
      <c r="G16" s="9"/>
      <c r="H16" s="17">
        <f ca="1">ROUND(SUM(INDIRECT(ADDRESS(ROW()+(-1), COLUMN()+(0), 1)),INDIRECT(ADDRESS(ROW()+(-2), COLUMN()+(0), 1))), 2)</f>
        <v>8.47</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378.07</v>
      </c>
      <c r="H18" s="14">
        <f ca="1">ROUND(INDIRECT(ADDRESS(ROW()+(0), COLUMN()+(-2), 1))*INDIRECT(ADDRESS(ROW()+(0), COLUMN()+(-1), 1))/100, 2)</f>
        <v>7.56</v>
      </c>
    </row>
    <row r="19" spans="1:8" ht="13.50" thickBot="1" customHeight="1">
      <c r="A19" s="21" t="s">
        <v>30</v>
      </c>
      <c r="B19" s="21"/>
      <c r="C19" s="22"/>
      <c r="D19" s="22"/>
      <c r="E19" s="23"/>
      <c r="F19" s="24" t="s">
        <v>31</v>
      </c>
      <c r="G19" s="25"/>
      <c r="H19" s="26">
        <f ca="1">ROUND(SUM(INDIRECT(ADDRESS(ROW()+(-1), COLUMN()+(0), 1)),INDIRECT(ADDRESS(ROW()+(-3), COLUMN()+(0), 1)),INDIRECT(ADDRESS(ROW()+(-7), COLUMN()+(0), 1))), 2)</f>
        <v>385.63</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