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<sst xmlns="http://schemas.openxmlformats.org/spreadsheetml/2006/main" count="62" uniqueCount="62">
  <si>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</si>
  <si>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ICG240</t>
  </si>
  <si>
    <t xml:space="preserve">Ud</t>
  </si>
  <si>
    <t xml:space="preserve">Conjunto de calderas a gas, de condensación, de pie, de hierro fundido.</t>
  </si>
  <si>
    <r>
      <rPr>
        <sz val="8.25"/>
        <color rgb="FF000000"/>
        <rFont val="Arial"/>
        <family val="2"/>
      </rPr>
      <t xml:space="preserve">Conjunto de dos calderas en cascada, siendo la primera una 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baja temperatura, con cuerpo de fundición de hierro GL 180M y condensador exterior, para quemador presurizado de gas, potencia útil 115 kW, peso 650 kg, dimensiones 2075x880x1035 mm, con cuadro de regulación para la regulación de la caldera de tipo esclavo en instalaciones con varias calderas, módulo estratégico para la administración de un máximo de 4 calderas en cascada. Incluso válvula de seguridad, purgadores, pirostato y desagüe a parrilla para el vaciado de la caldera y el drenaje de la válvula de seguridad, sin incluir el conducto para desagüe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</si>
  <si>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</si>
  <si>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</si>
  <si>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</si>
  <si>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</si>
  <si>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</si>
  <si>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</si>
  <si>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</si>
  <si>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mt38cbu067ad</t>
  </si>
  <si>
    <t xml:space="preserve">Ud</t>
  </si>
  <si>
    <t xml:space="preserve">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de 5 elementos ensamblados.</t>
  </si>
  <si>
    <t xml:space="preserve">mt38cbu067ac</t>
  </si>
  <si>
    <t xml:space="preserve">Ud</t>
  </si>
  <si>
    <t xml:space="preserve">Caldera de pie, de baja temperatura, con cuerpo de fundición de hierro GL 180M y condensador exterior, para quemador presurizado de gas, potencia útil 115 kW, peso 650 kg, dimensiones 2075x880x1035 mm, con cuadro de regulación para la regulación de la caldera de tipo esclavo en instalaciones con varias calderas, de 5 elementos ensamblados.</t>
  </si>
  <si>
    <t xml:space="preserve">mt38ccg110c</t>
  </si>
  <si>
    <t xml:space="preserve">Ud</t>
  </si>
  <si>
    <t xml:space="preserve">Quemador presurizado modulante para gas, de potencia máxima 120 kW, con encendido electrónico.</t>
  </si>
  <si>
    <t xml:space="preserve">mt38cbu702a</t>
  </si>
  <si>
    <t xml:space="preserve">Ud</t>
  </si>
  <si>
    <t xml:space="preserve">Módulo estratégico para la administración de un máximo de 4 calderas en cascada.</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</si>
  <si>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</si>
  <si>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</si>
  <si>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</si>
  <si>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</si>
  <si>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</si>
  <si>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</si>
  <si>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</si>
  <si>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</si>
  <si>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</si>
  <si>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</si>
  <si>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</si>
  <si>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</si>
  <si>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</si>
  <si>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</si>
  <si>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</si>
  <si>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</si>
  <si>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</si>
  <si>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parrilla,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</si>
  <si>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</si>
  <si>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</si>
  <si>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</si>
  <si>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</si>
  <si>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</si>
  <si>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</si>
  <si>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</si>
  <si>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</si>
  <si>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</si>
  <si>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</si>
  <si>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</si>
  <si>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</si>
  <si>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</si>
  <si>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</si>
  <si>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</si>
  <si>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</si>
  <si>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</si>
  <si>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</si>
  <si>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$ 31.234,77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</si>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</sst>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13789.4</v>
      </c>
      <c r="G10" s="12">
        <f ca="1">ROUND(INDIRECT(ADDRESS(ROW()+(0), COLUMN()+(-2), 1))*INDIRECT(ADDRESS(ROW()+(0), COLUMN()+(-1), 1)), 2)</f>
        <v>13789.4</v>
      </c>
    </row>
    <row r="11" spans="1:7" ht="55.50" thickBot="1" customHeight="1">
      <c r="A11" s="1" t="s">
        <v>15</v>
      </c>
      <c r="B11" s="1"/>
      <c r="C11" s="10" t="s">
        <v>16</v>
      </c>
      <c r="D11" s="1" t="s">
        <v>17</v>
      </c>
      <c r="E11" s="11">
        <v>1</v>
      </c>
      <c r="F11" s="12">
        <v>13266.8</v>
      </c>
      <c r="G11" s="12">
        <f ca="1">ROUND(INDIRECT(ADDRESS(ROW()+(0), COLUMN()+(-2), 1))*INDIRECT(ADDRESS(ROW()+(0), COLUMN()+(-1), 1)), 2)</f>
        <v>13266.8</v>
      </c>
    </row>
    <row r="12" spans="1:7" ht="24.00" thickBot="1" customHeight="1">
      <c r="A12" s="1" t="s">
        <v>18</v>
      </c>
      <c r="B12" s="1"/>
      <c r="C12" s="10" t="s">
        <v>19</v>
      </c>
      <c r="D12" s="1" t="s">
        <v>20</v>
      </c>
      <c r="E12" s="11">
        <v>2</v>
      </c>
      <c r="F12" s="12">
        <v>2159.84</v>
      </c>
      <c r="G12" s="12">
        <f ca="1">ROUND(INDIRECT(ADDRESS(ROW()+(0), COLUMN()+(-2), 1))*INDIRECT(ADDRESS(ROW()+(0), COLUMN()+(-1), 1)), 2)</f>
        <v>4319.68</v>
      </c>
    </row>
    <row r="13" spans="1:7" ht="24.00" thickBot="1" customHeight="1">
      <c r="A13" s="1" t="s">
        <v>21</v>
      </c>
      <c r="B13" s="1"/>
      <c r="C13" s="10" t="s">
        <v>22</v>
      </c>
      <c r="D13" s="1" t="s">
        <v>23</v>
      </c>
      <c r="E13" s="11">
        <v>1</v>
      </c>
      <c r="F13" s="12">
        <v>357.31</v>
      </c>
      <c r="G13" s="12">
        <f ca="1">ROUND(INDIRECT(ADDRESS(ROW()+(0), COLUMN()+(-2), 1))*INDIRECT(ADDRESS(ROW()+(0), COLUMN()+(-1), 1)), 2)</f>
        <v>357.31</v>
      </c>
    </row>
    <row r="14" spans="1:7" ht="55.50" thickBot="1" customHeight="1">
      <c r="A14" s="1" t="s">
        <v>24</v>
      </c>
      <c r="B14" s="1"/>
      <c r="C14" s="10" t="s">
        <v>25</v>
      </c>
      <c r="D14" s="1" t="s">
        <v>26</v>
      </c>
      <c r="E14" s="11">
        <v>10</v>
      </c>
      <c r="F14" s="12">
        <v>0.51</v>
      </c>
      <c r="G14" s="12">
        <f ca="1">ROUND(INDIRECT(ADDRESS(ROW()+(0), COLUMN()+(-2), 1))*INDIRECT(ADDRESS(ROW()+(0), COLUMN()+(-1), 1)), 2)</f>
        <v>5.1</v>
      </c>
    </row>
    <row r="15" spans="1:7" ht="55.50" thickBot="1" customHeight="1">
      <c r="A15" s="1" t="s">
        <v>27</v>
      </c>
      <c r="B15" s="1"/>
      <c r="C15" s="10" t="s">
        <v>28</v>
      </c>
      <c r="D15" s="1" t="s">
        <v>29</v>
      </c>
      <c r="E15" s="11">
        <v>20</v>
      </c>
      <c r="F15" s="12">
        <v>0.57</v>
      </c>
      <c r="G15" s="12">
        <f ca="1">ROUND(INDIRECT(ADDRESS(ROW()+(0), COLUMN()+(-2), 1))*INDIRECT(ADDRESS(ROW()+(0), COLUMN()+(-1), 1)), 2)</f>
        <v>11.4</v>
      </c>
    </row>
    <row r="16" spans="1:7" ht="24.00" thickBot="1" customHeight="1">
      <c r="A16" s="1" t="s">
        <v>30</v>
      </c>
      <c r="B16" s="1"/>
      <c r="C16" s="10" t="s">
        <v>31</v>
      </c>
      <c r="D16" s="1" t="s">
        <v>32</v>
      </c>
      <c r="E16" s="11">
        <v>1</v>
      </c>
      <c r="F16" s="12">
        <v>6.16</v>
      </c>
      <c r="G16" s="12">
        <f ca="1">ROUND(INDIRECT(ADDRESS(ROW()+(0), COLUMN()+(-2), 1))*INDIRECT(ADDRESS(ROW()+(0), COLUMN()+(-1), 1)), 2)</f>
        <v>6.16</v>
      </c>
    </row>
    <row r="17" spans="1:7" ht="34.50" thickBot="1" customHeight="1">
      <c r="A17" s="1" t="s">
        <v>33</v>
      </c>
      <c r="B17" s="1"/>
      <c r="C17" s="10" t="s">
        <v>34</v>
      </c>
      <c r="D17" s="1" t="s">
        <v>35</v>
      </c>
      <c r="E17" s="11">
        <v>2</v>
      </c>
      <c r="F17" s="12">
        <v>12.19</v>
      </c>
      <c r="G17" s="12">
        <f ca="1">ROUND(INDIRECT(ADDRESS(ROW()+(0), COLUMN()+(-2), 1))*INDIRECT(ADDRESS(ROW()+(0), COLUMN()+(-1), 1)), 2)</f>
        <v>24.38</v>
      </c>
    </row>
    <row r="18" spans="1:7" ht="13.50" thickBot="1" customHeight="1">
      <c r="A18" s="1" t="s">
        <v>36</v>
      </c>
      <c r="B18" s="1"/>
      <c r="C18" s="10" t="s">
        <v>37</v>
      </c>
      <c r="D18" s="1" t="s">
        <v>38</v>
      </c>
      <c r="E18" s="11">
        <v>1</v>
      </c>
      <c r="F18" s="12">
        <v>98.11</v>
      </c>
      <c r="G18" s="12">
        <f ca="1">ROUND(INDIRECT(ADDRESS(ROW()+(0), COLUMN()+(-2), 1))*INDIRECT(ADDRESS(ROW()+(0), COLUMN()+(-1), 1)), 2)</f>
        <v>98.11</v>
      </c>
    </row>
    <row r="19" spans="1:7" ht="34.50" thickBot="1" customHeight="1">
      <c r="A19" s="1" t="s">
        <v>39</v>
      </c>
      <c r="B19" s="1"/>
      <c r="C19" s="10" t="s">
        <v>40</v>
      </c>
      <c r="D19" s="1" t="s">
        <v>41</v>
      </c>
      <c r="E19" s="11">
        <v>1</v>
      </c>
      <c r="F19" s="12">
        <v>20.9</v>
      </c>
      <c r="G19" s="12">
        <f ca="1">ROUND(INDIRECT(ADDRESS(ROW()+(0), COLUMN()+(-2), 1))*INDIRECT(ADDRESS(ROW()+(0), COLUMN()+(-1), 1)), 2)</f>
        <v>20.9</v>
      </c>
    </row>
    <row r="20" spans="1:7" ht="13.50" thickBot="1" customHeight="1">
      <c r="A20" s="1" t="s">
        <v>42</v>
      </c>
      <c r="B20" s="1"/>
      <c r="C20" s="10" t="s">
        <v>43</v>
      </c>
      <c r="D20" s="1" t="s">
        <v>44</v>
      </c>
      <c r="E20" s="11">
        <v>1</v>
      </c>
      <c r="F20" s="12">
        <v>209.02</v>
      </c>
      <c r="G20" s="12">
        <f ca="1">ROUND(INDIRECT(ADDRESS(ROW()+(0), COLUMN()+(-2), 1))*INDIRECT(ADDRESS(ROW()+(0), COLUMN()+(-1), 1)), 2)</f>
        <v>209.02</v>
      </c>
    </row>
    <row r="21" spans="1:7" ht="13.50" thickBot="1" customHeight="1">
      <c r="A21" s="1" t="s">
        <v>45</v>
      </c>
      <c r="B21" s="1"/>
      <c r="C21" s="10" t="s">
        <v>46</v>
      </c>
      <c r="D21" s="1" t="s">
        <v>47</v>
      </c>
      <c r="E21" s="13">
        <v>1</v>
      </c>
      <c r="F21" s="14">
        <v>2.34</v>
      </c>
      <c r="G21" s="14">
        <f ca="1">ROUND(INDIRECT(ADDRESS(ROW()+(0), COLUMN()+(-2), 1))*INDIRECT(ADDRESS(ROW()+(0), COLUMN()+(-1), 1)), 2)</f>
        <v>2.34</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32110.6</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4.31</v>
      </c>
      <c r="F24" s="12">
        <v>17.64</v>
      </c>
      <c r="G24" s="12">
        <f ca="1">ROUND(INDIRECT(ADDRESS(ROW()+(0), COLUMN()+(-2), 1))*INDIRECT(ADDRESS(ROW()+(0), COLUMN()+(-1), 1)), 2)</f>
        <v>76.03</v>
      </c>
    </row>
    <row r="25" spans="1:7" ht="13.50" thickBot="1" customHeight="1">
      <c r="A25" s="1" t="s">
        <v>53</v>
      </c>
      <c r="B25" s="1"/>
      <c r="C25" s="10" t="s">
        <v>54</v>
      </c>
      <c r="D25" s="1" t="s">
        <v>55</v>
      </c>
      <c r="E25" s="13">
        <v>4.31</v>
      </c>
      <c r="F25" s="14">
        <v>10.99</v>
      </c>
      <c r="G25" s="14">
        <f ca="1">ROUND(INDIRECT(ADDRESS(ROW()+(0), COLUMN()+(-2), 1))*INDIRECT(ADDRESS(ROW()+(0), COLUMN()+(-1), 1)), 2)</f>
        <v>47.37</v>
      </c>
    </row>
    <row r="26" spans="1:7" ht="13.50" thickBot="1" customHeight="1">
      <c r="A26" s="15"/>
      <c r="B26" s="15"/>
      <c r="C26" s="15"/>
      <c r="D26" s="15"/>
      <c r="E26" s="9" t="s">
        <v>56</v>
      </c>
      <c r="F26" s="9"/>
      <c r="G26" s="17">
        <f ca="1">ROUND(SUM(INDIRECT(ADDRESS(ROW()+(-1), COLUMN()+(0), 1)),INDIRECT(ADDRESS(ROW()+(-2), COLUMN()+(0), 1))), 2)</f>
        <v>123.4</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1)),INDIRECT(ADDRESS(ROW()+(-6), COLUMN()+(1), 1))), 2)</f>
        <v>32234</v>
      </c>
      <c r="G28" s="14">
        <f ca="1">ROUND(INDIRECT(ADDRESS(ROW()+(0), COLUMN()+(-2), 1))*INDIRECT(ADDRESS(ROW()+(0), COLUMN()+(-1), 1))/100, 2)</f>
        <v>644.68</v>
      </c>
    </row>
    <row r="29" spans="1:7" ht="13.50" thickBot="1" customHeight="1">
      <c r="A29" s="21" t="s">
        <v>60</v>
      </c>
      <c r="B29" s="21"/>
      <c r="C29" s="22"/>
      <c r="D29" s="23"/>
      <c r="E29" s="24" t="s">
        <v>61</v>
      </c>
      <c r="F29" s="25"/>
      <c r="G29" s="26">
        <f ca="1">ROUND(SUM(INDIRECT(ADDRESS(ROW()+(-1), COLUMN()+(0), 1)),INDIRECT(ADDRESS(ROW()+(-3), COLUMN()+(0), 1)),INDIRECT(ADDRESS(ROW()+(-7), COLUMN()+(0), 1))), 2)</f>
        <v>32878.7</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