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<sst xmlns="http://schemas.openxmlformats.org/spreadsheetml/2006/main" count="48" uniqueCount="48">
  <si>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</si>
  <si>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HRN065</t>
  </si>
  <si>
    <t xml:space="preserve">Ud</t>
  </si>
  <si>
    <t xml:space="preserve">Alféizar de piedra natural, de una sola pieza.</t>
  </si>
  <si>
    <r>
      <rPr>
        <sz val="8.25"/>
        <color rgb="FF000000"/>
        <rFont val="Arial"/>
        <family val="2"/>
      </rPr>
      <t xml:space="preserve">Alféizar de mármol Blanco Macael, de una sola pieza, de 500 mm de longitud, 200 mm de anchura y 20 mm de espesor, con goterón, cara y canto recto pulido y grava adherida a la superficie en su cara inferior, empotrado en las jambas; recibido con mortero de cemento, confeccionado en obra, con aditivo hidrófugo, dosificación 1:4; y rejuntado de las uniones con los muros con mortero de juntas especial para piedra natural.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</si>
  <si>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</si>
  <si>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</si>
  <si>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</si>
  <si>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</si>
  <si>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</si>
  <si>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</si>
  <si>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</si>
  <si>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</si>
  <si>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</si>
  <si>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</si>
  <si>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</si>
  <si>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</si>
  <si>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</si>
  <si>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mt08cem000h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</si>
  <si>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</si>
  <si>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</si>
  <si>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</si>
  <si>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</si>
  <si>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</si>
  <si>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mt20vmn015baa</t>
  </si>
  <si>
    <t xml:space="preserve">Ud</t>
  </si>
  <si>
    <t xml:space="preserve">Alféizar de mármol Blanco Macael, de una sola pieza, de hasta 800 mm de longitud, hasta 200 mm de anchura y 20 mm de espesor, con goterón, cara y canto recto pulido y grava adherida a la superficie en su cara inferior.</t>
  </si>
  <si>
    <t xml:space="preserve">mt09mcr220</t>
  </si>
  <si>
    <t xml:space="preserve">kg</t>
  </si>
  <si>
    <t xml:space="preserve">Mortero de rejuntado para revestimientos, interiores o exteriores, de piedra natural, pulida o para pulir, compuesto de cemento, agregados a base de polvo de mármol, pigmentos resistentes a los álcalis y aditivos especiales.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</si>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</sst>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68" customWidth="1"/>
    <col min="4" max="4" width="7.65" customWidth="1"/>
    <col min="5" max="5" width="68.17" customWidth="1"/>
    <col min="6" max="6" width="16.66" customWidth="1"/>
    <col min="7" max="7" width="12.2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0.006</v>
      </c>
      <c r="G10" s="12">
        <v>2</v>
      </c>
      <c r="H10" s="12">
        <f ca="1">ROUND(INDIRECT(ADDRESS(ROW()+(0), COLUMN()+(-2), 1))*INDIRECT(ADDRESS(ROW()+(0), COLUMN()+(-1), 1)), 2)</f>
        <v>0.01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0.008</v>
      </c>
      <c r="G11" s="12">
        <v>23.51</v>
      </c>
      <c r="H11" s="12">
        <f ca="1">ROUND(INDIRECT(ADDRESS(ROW()+(0), COLUMN()+(-2), 1))*INDIRECT(ADDRESS(ROW()+(0), COLUMN()+(-1), 1)), 2)</f>
        <v>0.19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1.9</v>
      </c>
      <c r="G12" s="12">
        <v>0.19</v>
      </c>
      <c r="H12" s="12">
        <f ca="1">ROUND(INDIRECT(ADDRESS(ROW()+(0), COLUMN()+(-2), 1))*INDIRECT(ADDRESS(ROW()+(0), COLUMN()+(-1), 1)), 2)</f>
        <v>0.36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0.038</v>
      </c>
      <c r="G13" s="12">
        <v>1.6</v>
      </c>
      <c r="H13" s="12">
        <f ca="1">ROUND(INDIRECT(ADDRESS(ROW()+(0), COLUMN()+(-2), 1))*INDIRECT(ADDRESS(ROW()+(0), COLUMN()+(-1), 1)), 2)</f>
        <v>0.06</v>
      </c>
    </row>
    <row r="14" spans="1:8" ht="34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2">
        <v>12.19</v>
      </c>
      <c r="H14" s="12">
        <f ca="1">ROUND(INDIRECT(ADDRESS(ROW()+(0), COLUMN()+(-2), 1))*INDIRECT(ADDRESS(ROW()+(0), COLUMN()+(-1), 1)), 2)</f>
        <v>12.19</v>
      </c>
    </row>
    <row r="15" spans="1:8" ht="34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3">
        <v>0.014</v>
      </c>
      <c r="G15" s="14">
        <v>2.14</v>
      </c>
      <c r="H15" s="14">
        <f ca="1">ROUND(INDIRECT(ADDRESS(ROW()+(0), COLUMN()+(-2), 1))*INDIRECT(ADDRESS(ROW()+(0), COLUMN()+(-1), 1)), 2)</f>
        <v>0.03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12.84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3">
        <v>0.005</v>
      </c>
      <c r="G18" s="14">
        <v>4</v>
      </c>
      <c r="H18" s="14">
        <f ca="1">ROUND(INDIRECT(ADDRESS(ROW()+(0), COLUMN()+(-2), 1))*INDIRECT(ADDRESS(ROW()+(0), COLUMN()+(-1), 1)), 2)</f>
        <v>0.02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1))), 2)</f>
        <v>0.02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"/>
      <c r="D21" s="10" t="s">
        <v>38</v>
      </c>
      <c r="E21" s="1" t="s">
        <v>39</v>
      </c>
      <c r="F21" s="11">
        <v>0.224</v>
      </c>
      <c r="G21" s="12">
        <v>17.17</v>
      </c>
      <c r="H21" s="12">
        <f ca="1">ROUND(INDIRECT(ADDRESS(ROW()+(0), COLUMN()+(-2), 1))*INDIRECT(ADDRESS(ROW()+(0), COLUMN()+(-1), 1)), 2)</f>
        <v>3.85</v>
      </c>
    </row>
    <row r="22" spans="1:8" ht="13.50" thickBot="1" customHeight="1">
      <c r="A22" s="1" t="s">
        <v>40</v>
      </c>
      <c r="B22" s="1"/>
      <c r="C22" s="1"/>
      <c r="D22" s="10" t="s">
        <v>41</v>
      </c>
      <c r="E22" s="1" t="s">
        <v>42</v>
      </c>
      <c r="F22" s="13">
        <v>0.265</v>
      </c>
      <c r="G22" s="14">
        <v>10.59</v>
      </c>
      <c r="H22" s="14">
        <f ca="1">ROUND(INDIRECT(ADDRESS(ROW()+(0), COLUMN()+(-2), 1))*INDIRECT(ADDRESS(ROW()+(0), COLUMN()+(-1), 1)), 2)</f>
        <v>2.81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1))), 2)</f>
        <v>6.66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19"/>
      <c r="D25" s="20" t="s">
        <v>45</v>
      </c>
      <c r="E25" s="19" t="s">
        <v>46</v>
      </c>
      <c r="F25" s="13">
        <v>2</v>
      </c>
      <c r="G25" s="14">
        <f ca="1">ROUND(SUM(INDIRECT(ADDRESS(ROW()+(-2), COLUMN()+(1), 1)),INDIRECT(ADDRESS(ROW()+(-6), COLUMN()+(1), 1)),INDIRECT(ADDRESS(ROW()+(-9), COLUMN()+(1), 1))), 2)</f>
        <v>19.52</v>
      </c>
      <c r="H25" s="14">
        <f ca="1">ROUND(INDIRECT(ADDRESS(ROW()+(0), COLUMN()+(-2), 1))*INDIRECT(ADDRESS(ROW()+(0), COLUMN()+(-1), 1))/100, 2)</f>
        <v>0.39</v>
      </c>
    </row>
    <row r="26" spans="1:8" ht="13.50" thickBot="1" customHeight="1">
      <c r="A26" s="8"/>
      <c r="B26" s="8"/>
      <c r="C26" s="8"/>
      <c r="D26" s="8"/>
      <c r="E26" s="8"/>
      <c r="F26" s="21" t="s">
        <v>47</v>
      </c>
      <c r="G26" s="21"/>
      <c r="H26" s="22">
        <f ca="1">ROUND(SUM(INDIRECT(ADDRESS(ROW()+(-1), COLUMN()+(0), 1)),INDIRECT(ADDRESS(ROW()+(-3), COLUMN()+(0), 1)),INDIRECT(ADDRESS(ROW()+(-7), COLUMN()+(0), 1)),INDIRECT(ADDRESS(ROW()+(-10), COLUMN()+(0), 1))), 2)</f>
        <v>19.91</v>
      </c>
    </row>
  </sheetData>
  <mergeCells count="30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  <mergeCell ref="A20:C20"/>
    <mergeCell ref="E20:F20"/>
    <mergeCell ref="A21:C21"/>
    <mergeCell ref="A22:C22"/>
    <mergeCell ref="A23:C23"/>
    <mergeCell ref="F23:G23"/>
    <mergeCell ref="A24:C24"/>
    <mergeCell ref="E24:F24"/>
    <mergeCell ref="A25:C25"/>
    <mergeCell ref="A26:C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