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<sst xmlns="http://schemas.openxmlformats.org/spreadsheetml/2006/main" count="47" uniqueCount="47">
  <si>
    <t xml:space="preserve"/>
  </si>
  <si>
    <t xml:space="preserve">FMC010</t>
  </si>
  <si>
    <t xml:space="preserve">m²</t>
  </si>
  <si>
    <t xml:space="preserve">Muro cortina de aluminio.</t>
  </si>
  <si>
    <r>
      <rPr>
        <sz val="8.25"/>
        <color rgb="FF000000"/>
        <rFont val="Arial"/>
        <family val="2"/>
      </rPr>
      <t xml:space="preserve">Muro cortina de aluminio realizado mediante el sistema de tapetas; cerramiento compuesto de un 60% de superficie opaca (antepechos sin acristalamiento exterior, cantos de losa y cielos rasos) y un 40% de superficie transparente (32% fija con luna sin templar por el exterior y 8% de ventanas con vidrio insulado).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</si>
  <si>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</si>
  <si>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</si>
  <si>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</si>
  <si>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</si>
  <si>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</si>
  <si>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</si>
  <si>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</si>
  <si>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mt25mco010a</t>
  </si>
  <si>
    <t xml:space="preserve">m²</t>
  </si>
  <si>
    <t xml:space="preserve">Estructura muro cortina, sistema de tapetas atornilladas y remate exterior embellecedor de moldura clipado.</t>
  </si>
  <si>
    <t xml:space="preserve">mt25mco020</t>
  </si>
  <si>
    <t xml:space="preserve">m²</t>
  </si>
  <si>
    <t xml:space="preserve">Panel de lámina de aluminio, formado por dos láminas de aluminio de 1,5 mm de espesor, lacadas a una cara y alma de material aislante de 30 mm de espesor.</t>
  </si>
  <si>
    <t xml:space="preserve">mt25mco030a</t>
  </si>
  <si>
    <t xml:space="preserve">m²</t>
  </si>
  <si>
    <t xml:space="preserve">Vidrio insulado sobre muro cortina, luna sin templar por el exterior.</t>
  </si>
  <si>
    <t xml:space="preserve">mt25mco040a</t>
  </si>
  <si>
    <t xml:space="preserve">m²</t>
  </si>
  <si>
    <t xml:space="preserve">Ventana de apertura sobre muro cortina, sistema de tapetas atornilladas y remate exterior embellecedor de moldura clipado.</t>
  </si>
  <si>
    <t xml:space="preserve">mt25mco050</t>
  </si>
  <si>
    <t xml:space="preserve">m²</t>
  </si>
  <si>
    <t xml:space="preserve">Repercusión de remates y anclajes varios.</t>
  </si>
  <si>
    <t xml:space="preserve">Subtotal materiales:</t>
  </si>
  <si>
    <t xml:space="preserve">Mano de obra</t>
  </si>
  <si>
    <t xml:space="preserve">mo018</t>
  </si>
  <si>
    <t xml:space="preserve">h</t>
  </si>
  <si>
    <t xml:space="preserve">Cerrajero.</t>
  </si>
  <si>
    <t xml:space="preserve">mo059</t>
  </si>
  <si>
    <t xml:space="preserve">h</t>
  </si>
  <si>
    <t xml:space="preserve">Principiante de cerrajero.</t>
  </si>
  <si>
    <t xml:space="preserve">mo049</t>
  </si>
  <si>
    <t xml:space="preserve">h</t>
  </si>
  <si>
    <t xml:space="preserve">Montador de muro cortina.</t>
  </si>
  <si>
    <t xml:space="preserve">mo096</t>
  </si>
  <si>
    <t xml:space="preserve">h</t>
  </si>
  <si>
    <t xml:space="preserve">Principiante de montador de muro cortina.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</si>
  <si>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</si>
  <si>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</si>
  <si>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</si>
  <si>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</si>
  <si>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$ 95,45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</si>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</sst>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4.25" customWidth="1"/>
    <col min="3" max="3" width="2.04" customWidth="1"/>
    <col min="4" max="4" width="5.61" customWidth="1"/>
    <col min="5" max="5" width="74.12" customWidth="1"/>
    <col min="6" max="6" width="13.60" customWidth="1"/>
    <col min="7" max="7" width="10.37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230.8</v>
      </c>
      <c r="H10" s="12">
        <f ca="1">ROUND(INDIRECT(ADDRESS(ROW()+(0), COLUMN()+(-2), 1))*INDIRECT(ADDRESS(ROW()+(0), COLUMN()+(-1), 1)), 2)</f>
        <v>230.8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0.6</v>
      </c>
      <c r="G11" s="12">
        <v>199.49</v>
      </c>
      <c r="H11" s="12">
        <f ca="1">ROUND(INDIRECT(ADDRESS(ROW()+(0), COLUMN()+(-2), 1))*INDIRECT(ADDRESS(ROW()+(0), COLUMN()+(-1), 1)), 2)</f>
        <v>119.69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0.32</v>
      </c>
      <c r="G12" s="12">
        <v>132.6</v>
      </c>
      <c r="H12" s="12">
        <f ca="1">ROUND(INDIRECT(ADDRESS(ROW()+(0), COLUMN()+(-2), 1))*INDIRECT(ADDRESS(ROW()+(0), COLUMN()+(-1), 1)), 2)</f>
        <v>42.43</v>
      </c>
    </row>
    <row r="13" spans="1:8" ht="24.0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1">
        <v>0.08</v>
      </c>
      <c r="G13" s="12">
        <v>338.42</v>
      </c>
      <c r="H13" s="12">
        <f ca="1">ROUND(INDIRECT(ADDRESS(ROW()+(0), COLUMN()+(-2), 1))*INDIRECT(ADDRESS(ROW()+(0), COLUMN()+(-1), 1)), 2)</f>
        <v>27.07</v>
      </c>
    </row>
    <row r="14" spans="1:8" ht="13.50" thickBot="1" customHeight="1">
      <c r="A14" s="1" t="s">
        <v>24</v>
      </c>
      <c r="B14" s="1"/>
      <c r="C14" s="10" t="s">
        <v>25</v>
      </c>
      <c r="D14" s="10"/>
      <c r="E14" s="1" t="s">
        <v>26</v>
      </c>
      <c r="F14" s="13">
        <v>1</v>
      </c>
      <c r="G14" s="14">
        <v>35.95</v>
      </c>
      <c r="H14" s="14">
        <f ca="1">ROUND(INDIRECT(ADDRESS(ROW()+(0), COLUMN()+(-2), 1))*INDIRECT(ADDRESS(ROW()+(0), COLUMN()+(-1), 1)), 2)</f>
        <v>35.95</v>
      </c>
    </row>
    <row r="15" spans="1:8" ht="13.50" thickBot="1" customHeight="1">
      <c r="A15" s="15"/>
      <c r="B15" s="15"/>
      <c r="C15" s="15"/>
      <c r="D15" s="15"/>
      <c r="E15" s="15"/>
      <c r="F15" s="9" t="s">
        <v>27</v>
      </c>
      <c r="G15" s="9"/>
      <c r="H15" s="17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455.94</v>
      </c>
    </row>
    <row r="16" spans="1:8" ht="13.50" thickBot="1" customHeight="1">
      <c r="A16" s="15">
        <v>2</v>
      </c>
      <c r="B16" s="15"/>
      <c r="C16" s="15"/>
      <c r="D16" s="15"/>
      <c r="E16" s="18" t="s">
        <v>28</v>
      </c>
      <c r="F16" s="18"/>
      <c r="G16" s="15"/>
      <c r="H16" s="15"/>
    </row>
    <row r="17" spans="1:8" ht="13.50" thickBot="1" customHeight="1">
      <c r="A17" s="1" t="s">
        <v>29</v>
      </c>
      <c r="B17" s="1"/>
      <c r="C17" s="10" t="s">
        <v>30</v>
      </c>
      <c r="D17" s="10"/>
      <c r="E17" s="1" t="s">
        <v>31</v>
      </c>
      <c r="F17" s="11">
        <v>0.489</v>
      </c>
      <c r="G17" s="12">
        <v>18.07</v>
      </c>
      <c r="H17" s="12">
        <f ca="1">ROUND(INDIRECT(ADDRESS(ROW()+(0), COLUMN()+(-2), 1))*INDIRECT(ADDRESS(ROW()+(0), COLUMN()+(-1), 1)), 2)</f>
        <v>8.84</v>
      </c>
    </row>
    <row r="18" spans="1:8" ht="13.50" thickBot="1" customHeight="1">
      <c r="A18" s="1" t="s">
        <v>32</v>
      </c>
      <c r="B18" s="1"/>
      <c r="C18" s="10" t="s">
        <v>33</v>
      </c>
      <c r="D18" s="10"/>
      <c r="E18" s="1" t="s">
        <v>34</v>
      </c>
      <c r="F18" s="11">
        <v>0.489</v>
      </c>
      <c r="G18" s="12">
        <v>11.46</v>
      </c>
      <c r="H18" s="12">
        <f ca="1">ROUND(INDIRECT(ADDRESS(ROW()+(0), COLUMN()+(-2), 1))*INDIRECT(ADDRESS(ROW()+(0), COLUMN()+(-1), 1)), 2)</f>
        <v>5.6</v>
      </c>
    </row>
    <row r="19" spans="1:8" ht="13.50" thickBot="1" customHeight="1">
      <c r="A19" s="1" t="s">
        <v>35</v>
      </c>
      <c r="B19" s="1"/>
      <c r="C19" s="10" t="s">
        <v>36</v>
      </c>
      <c r="D19" s="10"/>
      <c r="E19" s="1" t="s">
        <v>37</v>
      </c>
      <c r="F19" s="11">
        <v>1.427</v>
      </c>
      <c r="G19" s="12">
        <v>18.33</v>
      </c>
      <c r="H19" s="12">
        <f ca="1">ROUND(INDIRECT(ADDRESS(ROW()+(0), COLUMN()+(-2), 1))*INDIRECT(ADDRESS(ROW()+(0), COLUMN()+(-1), 1)), 2)</f>
        <v>26.16</v>
      </c>
    </row>
    <row r="20" spans="1:8" ht="13.50" thickBot="1" customHeight="1">
      <c r="A20" s="1" t="s">
        <v>38</v>
      </c>
      <c r="B20" s="1"/>
      <c r="C20" s="10" t="s">
        <v>39</v>
      </c>
      <c r="D20" s="10"/>
      <c r="E20" s="1" t="s">
        <v>40</v>
      </c>
      <c r="F20" s="13">
        <v>2.038</v>
      </c>
      <c r="G20" s="14">
        <v>11.44</v>
      </c>
      <c r="H20" s="14">
        <f ca="1">ROUND(INDIRECT(ADDRESS(ROW()+(0), COLUMN()+(-2), 1))*INDIRECT(ADDRESS(ROW()+(0), COLUMN()+(-1), 1)), 2)</f>
        <v>23.31</v>
      </c>
    </row>
    <row r="21" spans="1:8" ht="13.50" thickBot="1" customHeight="1">
      <c r="A21" s="15"/>
      <c r="B21" s="15"/>
      <c r="C21" s="15"/>
      <c r="D21" s="15"/>
      <c r="E21" s="15"/>
      <c r="F21" s="9" t="s">
        <v>41</v>
      </c>
      <c r="G21" s="9"/>
      <c r="H21" s="17">
        <f ca="1">ROUND(SUM(INDIRECT(ADDRESS(ROW()+(-1), COLUMN()+(0), 1)),INDIRECT(ADDRESS(ROW()+(-2), COLUMN()+(0), 1)),INDIRECT(ADDRESS(ROW()+(-3), COLUMN()+(0), 1)),INDIRECT(ADDRESS(ROW()+(-4), COLUMN()+(0), 1))), 2)</f>
        <v>63.91</v>
      </c>
    </row>
    <row r="22" spans="1:8" ht="13.50" thickBot="1" customHeight="1">
      <c r="A22" s="15">
        <v>3</v>
      </c>
      <c r="B22" s="15"/>
      <c r="C22" s="15"/>
      <c r="D22" s="15"/>
      <c r="E22" s="18" t="s">
        <v>42</v>
      </c>
      <c r="F22" s="18"/>
      <c r="G22" s="15"/>
      <c r="H22" s="15"/>
    </row>
    <row r="23" spans="1:8" ht="13.50" thickBot="1" customHeight="1">
      <c r="A23" s="19"/>
      <c r="B23" s="19"/>
      <c r="C23" s="20" t="s">
        <v>43</v>
      </c>
      <c r="D23" s="20"/>
      <c r="E23" s="19" t="s">
        <v>44</v>
      </c>
      <c r="F23" s="13">
        <v>2</v>
      </c>
      <c r="G23" s="14">
        <f ca="1">ROUND(SUM(INDIRECT(ADDRESS(ROW()+(-2), COLUMN()+(1), 1)),INDIRECT(ADDRESS(ROW()+(-8), COLUMN()+(1), 1))), 2)</f>
        <v>519.85</v>
      </c>
      <c r="H23" s="14">
        <f ca="1">ROUND(INDIRECT(ADDRESS(ROW()+(0), COLUMN()+(-2), 1))*INDIRECT(ADDRESS(ROW()+(0), COLUMN()+(-1), 1))/100, 2)</f>
        <v>10.4</v>
      </c>
    </row>
    <row r="24" spans="1:8" ht="13.50" thickBot="1" customHeight="1">
      <c r="A24" s="21" t="s">
        <v>45</v>
      </c>
      <c r="B24" s="21"/>
      <c r="C24" s="22"/>
      <c r="D24" s="22"/>
      <c r="E24" s="23"/>
      <c r="F24" s="24" t="s">
        <v>46</v>
      </c>
      <c r="G24" s="25"/>
      <c r="H24" s="26">
        <f ca="1">ROUND(SUM(INDIRECT(ADDRESS(ROW()+(-1), COLUMN()+(0), 1)),INDIRECT(ADDRESS(ROW()+(-3), COLUMN()+(0), 1)),INDIRECT(ADDRESS(ROW()+(-9), COLUMN()+(0), 1))), 2)</f>
        <v>530.25</v>
      </c>
    </row>
  </sheetData>
  <mergeCells count="4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B18"/>
    <mergeCell ref="C18:D18"/>
    <mergeCell ref="A19:B19"/>
    <mergeCell ref="C19:D19"/>
    <mergeCell ref="A20:B20"/>
    <mergeCell ref="C20:D20"/>
    <mergeCell ref="A21:B21"/>
    <mergeCell ref="C21:D21"/>
    <mergeCell ref="F21:G21"/>
    <mergeCell ref="A22:B22"/>
    <mergeCell ref="C22:D22"/>
    <mergeCell ref="E22:F22"/>
    <mergeCell ref="A23:B23"/>
    <mergeCell ref="C23:D23"/>
    <mergeCell ref="A24:E24"/>
    <mergeCell ref="F24:G24"/>
  </mergeCells>
  <pageMargins left="0.147638" right="0.147638" top="0.206693" bottom="0.206693" header="0.0" footer="0.0"/>
  <pageSetup paperSize="9" orientation="portrait"/>
  <rowBreaks count="0" manualBreakCount="0">
    </rowBreaks>
</worksheet>
</file>