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<sst xmlns="http://schemas.openxmlformats.org/spreadsheetml/2006/main" count="73" uniqueCount="73">
  <si>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</si>
  <si>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FEA020</t>
  </si>
  <si>
    <t xml:space="preserve">m²</t>
  </si>
  <si>
    <t xml:space="preserve">Muro portante de mampostería reforzada, de bloque de concreto.</t>
  </si>
  <si>
    <r>
      <rPr>
        <sz val="8.25"/>
        <color rgb="FF000000"/>
        <rFont val="Arial"/>
        <family val="2"/>
      </rPr>
      <t xml:space="preserve">Muro portante de 15 cm de espesor de mampostería reforzada de bloque de concreto, liso estándar, color gris, 40x20x15 cm, resistencia normalizada R10 (10 N/mm²), para revestir, con juntas horizontales y verticales de 10 mm de espesor, junta rehundida, recibida con mortero de cemento confeccionado en obra, con 300 kg/m³ de cemento, color gris, dosificación 1:5, suministrado en sacos, con piezas especiales tales como medios bloques, bloques de esquina y bloques en "U" en formación de vigas de amarre horizontales y dinteles, reforzado con concreto, f'c=140 kg/cm² (2000 psi), clase de exposición F0 S0 P0 C0, tamaño máximo del agregado 9,5 mm (3/8" ASTM Nº 8), consistencia fluida, preparado en obra, vaciado con medios manuales, volumen 0,015 m³/m², en dinteles, vigas de amarre horizontales y vigas de amarre verticales; y acero Grado 60 (fy=4200 kg/cm²), cuantía 0,6 kg/m²; armadura horizontal prefabricada en las juntas de acero galvanizado en caliente con recubrimiento de resina epoxi, de 3,7 mm de diámetro y de 75 mm de anchura, rendimiento 2,45 m/m².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</si>
  <si>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</si>
  <si>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</si>
  <si>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</si>
  <si>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</si>
  <si>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</si>
  <si>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</si>
  <si>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</si>
  <si>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mt02bhp010Afa</t>
  </si>
  <si>
    <t xml:space="preserve">Ud</t>
  </si>
  <si>
    <t xml:space="preserve">Bloque de concreto, liso estándar, color gris, 40x20x15 cm, resistencia normalizada R10 (10 N/mm²), densidad 1200 kg/m³, para revestir.</t>
  </si>
  <si>
    <t xml:space="preserve">mt02bhp011c</t>
  </si>
  <si>
    <t xml:space="preserve">Ud</t>
  </si>
  <si>
    <t xml:space="preserve">Medio bloque de concreto, liso estándar, color gris, 20x20x15 cm, resistencia normalizada R10 (10 N/mm²), densidad 1200 kg/m³, para revestir.</t>
  </si>
  <si>
    <t xml:space="preserve">mt02bhp012c</t>
  </si>
  <si>
    <t xml:space="preserve">Ud</t>
  </si>
  <si>
    <t xml:space="preserve">Bloque de esquina de concreto, liso estándar, color gris, 40x20x15 cm, resistencia normalizada R10 (10 N/mm²), densidad 1200 kg/m³, para revestir.</t>
  </si>
  <si>
    <t xml:space="preserve">mt02bhp020e</t>
  </si>
  <si>
    <t xml:space="preserve">Ud</t>
  </si>
  <si>
    <t xml:space="preserve">Bloque en "U" de concreto, liso, color gris, 40x20x15 cm, resistencia normalizada R10 (10 N/mm²), para revestir.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</si>
  <si>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</si>
  <si>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</si>
  <si>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</si>
  <si>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</si>
  <si>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</si>
  <si>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</si>
  <si>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mt07aag010ebe</t>
  </si>
  <si>
    <t xml:space="preserve">m</t>
  </si>
  <si>
    <t xml:space="preserve">Armadura horizontal prefabricada en las juntas de acero galvanizado en caliente con recubrimiento de resina epoxi, de 3,7 mm de diámetro y 75 mm de anchura, con dispositivos de separación, geometría diseñada para permitir el solape y sistema de autocontrol del operario (SAO).</t>
  </si>
  <si>
    <t xml:space="preserve">mt08cem000h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</si>
  <si>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</si>
  <si>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</si>
  <si>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</si>
  <si>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</si>
  <si>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</si>
  <si>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</si>
  <si>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</si>
  <si>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</si>
  <si>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mt01arg001ha</t>
  </si>
  <si>
    <t xml:space="preserve">m³</t>
  </si>
  <si>
    <t xml:space="preserve">Agregado grueso homogeneizado, de tamaño máximo 9,5 mm (3/8" ASTM Nº 8).</t>
  </si>
  <si>
    <t xml:space="preserve">mt01arg005a</t>
  </si>
  <si>
    <t xml:space="preserve">t</t>
  </si>
  <si>
    <t xml:space="preserve">Arena de cantera, para mortero preparado en obra.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</si>
  <si>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</si>
  <si>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</si>
  <si>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</si>
  <si>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</si>
  <si>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</si>
  <si>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</si>
  <si>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</si>
  <si>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</si>
  <si>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</si>
  <si>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</si>
  <si>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</si>
  <si>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</si>
  <si>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Ayudante de albañilería especializado en trabajos de mampostería.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</si>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</sst>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8.51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11.256</v>
      </c>
      <c r="F10" s="12">
        <v>1.12</v>
      </c>
      <c r="G10" s="12">
        <f ca="1">ROUND(INDIRECT(ADDRESS(ROW()+(0), COLUMN()+(-2), 1))*INDIRECT(ADDRESS(ROW()+(0), COLUMN()+(-1), 1)), 2)</f>
        <v>12.61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0.473</v>
      </c>
      <c r="F11" s="12">
        <v>1.06</v>
      </c>
      <c r="G11" s="12">
        <f ca="1">ROUND(INDIRECT(ADDRESS(ROW()+(0), COLUMN()+(-2), 1))*INDIRECT(ADDRESS(ROW()+(0), COLUMN()+(-1), 1)), 2)</f>
        <v>0.5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0.494</v>
      </c>
      <c r="F12" s="12">
        <v>2.73</v>
      </c>
      <c r="G12" s="12">
        <f ca="1">ROUND(INDIRECT(ADDRESS(ROW()+(0), COLUMN()+(-2), 1))*INDIRECT(ADDRESS(ROW()+(0), COLUMN()+(-1), 1)), 2)</f>
        <v>1.35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0.924</v>
      </c>
      <c r="F13" s="12">
        <v>2.15</v>
      </c>
      <c r="G13" s="12">
        <f ca="1">ROUND(INDIRECT(ADDRESS(ROW()+(0), COLUMN()+(-2), 1))*INDIRECT(ADDRESS(ROW()+(0), COLUMN()+(-1), 1)), 2)</f>
        <v>1.99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0.63</v>
      </c>
      <c r="F14" s="12">
        <v>0.92</v>
      </c>
      <c r="G14" s="12">
        <f ca="1">ROUND(INDIRECT(ADDRESS(ROW()+(0), COLUMN()+(-2), 1))*INDIRECT(ADDRESS(ROW()+(0), COLUMN()+(-1), 1)), 2)</f>
        <v>0.58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0.015</v>
      </c>
      <c r="F15" s="12">
        <v>2.04</v>
      </c>
      <c r="G15" s="12">
        <f ca="1">ROUND(INDIRECT(ADDRESS(ROW()+(0), COLUMN()+(-2), 1))*INDIRECT(ADDRESS(ROW()+(0), COLUMN()+(-1), 1)), 2)</f>
        <v>0.03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1">
        <v>2.45</v>
      </c>
      <c r="F16" s="12">
        <v>3.28</v>
      </c>
      <c r="G16" s="12">
        <f ca="1">ROUND(INDIRECT(ADDRESS(ROW()+(0), COLUMN()+(-2), 1))*INDIRECT(ADDRESS(ROW()+(0), COLUMN()+(-1), 1)), 2)</f>
        <v>8.04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6.542</v>
      </c>
      <c r="F17" s="12">
        <v>0.2</v>
      </c>
      <c r="G17" s="12">
        <f ca="1">ROUND(INDIRECT(ADDRESS(ROW()+(0), COLUMN()+(-2), 1))*INDIRECT(ADDRESS(ROW()+(0), COLUMN()+(-1), 1)), 2)</f>
        <v>1.31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0.008</v>
      </c>
      <c r="F18" s="12">
        <v>2.04</v>
      </c>
      <c r="G18" s="12">
        <f ca="1">ROUND(INDIRECT(ADDRESS(ROW()+(0), COLUMN()+(-2), 1))*INDIRECT(ADDRESS(ROW()+(0), COLUMN()+(-1), 1)), 2)</f>
        <v>0.02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0.008</v>
      </c>
      <c r="F19" s="12">
        <v>20.27</v>
      </c>
      <c r="G19" s="12">
        <f ca="1">ROUND(INDIRECT(ADDRESS(ROW()+(0), COLUMN()+(-2), 1))*INDIRECT(ADDRESS(ROW()+(0), COLUMN()+(-1), 1)), 2)</f>
        <v>0.16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0.014</v>
      </c>
      <c r="F20" s="12">
        <v>25.77</v>
      </c>
      <c r="G20" s="12">
        <f ca="1">ROUND(INDIRECT(ADDRESS(ROW()+(0), COLUMN()+(-2), 1))*INDIRECT(ADDRESS(ROW()+(0), COLUMN()+(-1), 1)), 2)</f>
        <v>0.36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3">
        <v>0.017</v>
      </c>
      <c r="F21" s="14">
        <v>23.95</v>
      </c>
      <c r="G21" s="14">
        <f ca="1">ROUND(INDIRECT(ADDRESS(ROW()+(0), COLUMN()+(-2), 1))*INDIRECT(ADDRESS(ROW()+(0), COLUMN()+(-1), 1)), 2)</f>
        <v>0.41</v>
      </c>
    </row>
    <row r="22" spans="1:7" ht="13.50" thickBot="1" customHeight="1">
      <c r="A22" s="15"/>
      <c r="B22" s="15"/>
      <c r="C22" s="15"/>
      <c r="D22" s="15"/>
      <c r="E22" s="9" t="s">
        <v>48</v>
      </c>
      <c r="F22" s="9"/>
      <c r="G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27.36</v>
      </c>
    </row>
    <row r="23" spans="1:7" ht="13.50" thickBot="1" customHeight="1">
      <c r="A23" s="15">
        <v>2</v>
      </c>
      <c r="B23" s="15"/>
      <c r="C23" s="15"/>
      <c r="D23" s="18" t="s">
        <v>49</v>
      </c>
      <c r="E23" s="18"/>
      <c r="F23" s="15"/>
      <c r="G23" s="15"/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0.017</v>
      </c>
      <c r="F24" s="14">
        <v>4.1</v>
      </c>
      <c r="G24" s="14">
        <f ca="1">ROUND(INDIRECT(ADDRESS(ROW()+(0), COLUMN()+(-2), 1))*INDIRECT(ADDRESS(ROW()+(0), COLUMN()+(-1), 1)), 2)</f>
        <v>0.07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1))), 2)</f>
        <v>0.07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0.393</v>
      </c>
      <c r="F27" s="12">
        <v>18.63</v>
      </c>
      <c r="G27" s="12">
        <f ca="1">ROUND(INDIRECT(ADDRESS(ROW()+(0), COLUMN()+(-2), 1))*INDIRECT(ADDRESS(ROW()+(0), COLUMN()+(-1), 1)), 2)</f>
        <v>7.32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0.498</v>
      </c>
      <c r="F28" s="12">
        <v>11.49</v>
      </c>
      <c r="G28" s="12">
        <f ca="1">ROUND(INDIRECT(ADDRESS(ROW()+(0), COLUMN()+(-2), 1))*INDIRECT(ADDRESS(ROW()+(0), COLUMN()+(-1), 1)), 2)</f>
        <v>5.72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0.119</v>
      </c>
      <c r="F29" s="12">
        <v>19.38</v>
      </c>
      <c r="G29" s="12">
        <f ca="1">ROUND(INDIRECT(ADDRESS(ROW()+(0), COLUMN()+(-2), 1))*INDIRECT(ADDRESS(ROW()+(0), COLUMN()+(-1), 1)), 2)</f>
        <v>2.31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3">
        <v>0.119</v>
      </c>
      <c r="F30" s="14">
        <v>12.42</v>
      </c>
      <c r="G30" s="14">
        <f ca="1">ROUND(INDIRECT(ADDRESS(ROW()+(0), COLUMN()+(-2), 1))*INDIRECT(ADDRESS(ROW()+(0), COLUMN()+(-1), 1)), 2)</f>
        <v>1.48</v>
      </c>
    </row>
    <row r="31" spans="1:7" ht="13.50" thickBot="1" customHeight="1">
      <c r="A31" s="15"/>
      <c r="B31" s="15"/>
      <c r="C31" s="15"/>
      <c r="D31" s="15"/>
      <c r="E31" s="9" t="s">
        <v>67</v>
      </c>
      <c r="F31" s="9"/>
      <c r="G31" s="17">
        <f ca="1">ROUND(SUM(INDIRECT(ADDRESS(ROW()+(-1), COLUMN()+(0), 1)),INDIRECT(ADDRESS(ROW()+(-2), COLUMN()+(0), 1)),INDIRECT(ADDRESS(ROW()+(-3), COLUMN()+(0), 1)),INDIRECT(ADDRESS(ROW()+(-4), COLUMN()+(0), 1))), 2)</f>
        <v>16.83</v>
      </c>
    </row>
    <row r="32" spans="1:7" ht="13.50" thickBot="1" customHeight="1">
      <c r="A32" s="15">
        <v>4</v>
      </c>
      <c r="B32" s="15"/>
      <c r="C32" s="15"/>
      <c r="D32" s="18" t="s">
        <v>68</v>
      </c>
      <c r="E32" s="18"/>
      <c r="F32" s="15"/>
      <c r="G32" s="15"/>
    </row>
    <row r="33" spans="1:7" ht="13.50" thickBot="1" customHeight="1">
      <c r="A33" s="19"/>
      <c r="B33" s="19"/>
      <c r="C33" s="20" t="s">
        <v>69</v>
      </c>
      <c r="D33" s="19" t="s">
        <v>70</v>
      </c>
      <c r="E33" s="13">
        <v>2</v>
      </c>
      <c r="F33" s="14">
        <f ca="1">ROUND(SUM(INDIRECT(ADDRESS(ROW()+(-2), COLUMN()+(1), 1)),INDIRECT(ADDRESS(ROW()+(-8), COLUMN()+(1), 1)),INDIRECT(ADDRESS(ROW()+(-11), COLUMN()+(1), 1))), 2)</f>
        <v>44.26</v>
      </c>
      <c r="G33" s="14">
        <f ca="1">ROUND(INDIRECT(ADDRESS(ROW()+(0), COLUMN()+(-2), 1))*INDIRECT(ADDRESS(ROW()+(0), COLUMN()+(-1), 1))/100, 2)</f>
        <v>0.89</v>
      </c>
    </row>
    <row r="34" spans="1:7" ht="13.50" thickBot="1" customHeight="1">
      <c r="A34" s="21" t="s">
        <v>71</v>
      </c>
      <c r="B34" s="21"/>
      <c r="C34" s="22"/>
      <c r="D34" s="23"/>
      <c r="E34" s="24" t="s">
        <v>72</v>
      </c>
      <c r="F34" s="25"/>
      <c r="G34" s="26">
        <f ca="1">ROUND(SUM(INDIRECT(ADDRESS(ROW()+(-1), COLUMN()+(0), 1)),INDIRECT(ADDRESS(ROW()+(-3), COLUMN()+(0), 1)),INDIRECT(ADDRESS(ROW()+(-9), COLUMN()+(0), 1)),INDIRECT(ADDRESS(ROW()+(-12), COLUMN()+(0), 1))), 2)</f>
        <v>45.15</v>
      </c>
    </row>
  </sheetData>
  <mergeCells count="3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E22:F22"/>
    <mergeCell ref="A23:B23"/>
    <mergeCell ref="D23:E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E31:F31"/>
    <mergeCell ref="A32:B32"/>
    <mergeCell ref="D32:E32"/>
    <mergeCell ref="A33:B33"/>
    <mergeCell ref="A34:D34"/>
    <mergeCell ref="E34:F34"/>
  </mergeCells>
  <pageMargins left="0.147638" right="0.147638" top="0.206693" bottom="0.206693" header="0.0" footer="0.0"/>
  <pageSetup paperSize="9" orientation="portrait"/>
  <rowBreaks count="0" manualBreakCount="0">
    </rowBreaks>
</worksheet>
</file>